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6" activeTab="0"/>
  </bookViews>
  <sheets>
    <sheet name="Тегола и мембраны" sheetId="1" r:id="rId1"/>
  </sheets>
  <definedNames>
    <definedName name="Excel_BuiltIn_Print_Area_1">'Тегола и мембраны'!$A$1:$H$147</definedName>
    <definedName name="Excel_BuiltIn_Print_Area_1_1_1">'Тегола и мембраны'!$A$2:$G$214</definedName>
    <definedName name="_xlnm.Print_Area" localSheetId="0">'Тегола и мембраны'!$A$1:$H$150</definedName>
  </definedNames>
  <calcPr fullCalcOnLoad="1" refMode="R1C1"/>
</workbook>
</file>

<file path=xl/sharedStrings.xml><?xml version="1.0" encoding="utf-8"?>
<sst xmlns="http://schemas.openxmlformats.org/spreadsheetml/2006/main" count="401" uniqueCount="208">
  <si>
    <t xml:space="preserve">ГИБКАЯ  ЧЕРЕПИЦА   TEGOLA  (РОССИЯ-ИТАЛИЯ) </t>
  </si>
  <si>
    <t>Наименование</t>
  </si>
  <si>
    <t>Эскиз</t>
  </si>
  <si>
    <t>Цвет</t>
  </si>
  <si>
    <t>Ед.изм.</t>
  </si>
  <si>
    <t>Цена в рублях</t>
  </si>
  <si>
    <t>Линия NORDLAND</t>
  </si>
  <si>
    <t>синий с отливом</t>
  </si>
  <si>
    <t>красный с отливом, зеленый с отливом, серый с отливом, коричневый с отливом, терракота, черный с отливом</t>
  </si>
  <si>
    <t>дерево, коричневый с отливом, терракота, темный сланец</t>
  </si>
  <si>
    <t>Линия Топ Шингл</t>
  </si>
  <si>
    <t>красный, коричневый, серый</t>
  </si>
  <si>
    <t>м2</t>
  </si>
  <si>
    <t>красный, коричневый, серый, зеленый</t>
  </si>
  <si>
    <t>темно-коричневый, светло-коричневый, красно-коричневый</t>
  </si>
  <si>
    <t>черный, коричневый, натуральный, красный, зеленый</t>
  </si>
  <si>
    <t>рул.</t>
  </si>
  <si>
    <t>банка/тюбик</t>
  </si>
  <si>
    <t>шт.</t>
  </si>
  <si>
    <t>Планка примыкания</t>
  </si>
  <si>
    <t>Карнизная планка</t>
  </si>
  <si>
    <t>Торцевая планка</t>
  </si>
  <si>
    <t xml:space="preserve">Снегозадержатель для гибкой черепицы </t>
  </si>
  <si>
    <t>0,2 м</t>
  </si>
  <si>
    <t>100 п.м</t>
  </si>
  <si>
    <t>п.м.</t>
  </si>
  <si>
    <t>Гвозди кровельные оцинкованные   3,5 х 30 мм</t>
  </si>
  <si>
    <t>Коньковый вентилятор Ridger Master</t>
  </si>
  <si>
    <t>1,2 м</t>
  </si>
  <si>
    <t>Ориентированно-стружечная влагостойкая плита (ОСП-3)</t>
  </si>
  <si>
    <t>Толщина (мм)</t>
  </si>
  <si>
    <t>Длина листа (мм)</t>
  </si>
  <si>
    <t>Ширина листа (мм)</t>
  </si>
  <si>
    <t>за лист</t>
  </si>
  <si>
    <t>* - в наличии на складе</t>
  </si>
  <si>
    <t>Возможна поставка под заказ других марок ОСП. Цены и сроки поставки уточняйте у менеджеров.</t>
  </si>
  <si>
    <t xml:space="preserve"> Цены указаны без учёта скидки. Дополнительные скидки возможны после предоставления аналогичных предложений 
от компаний-конкурентов.</t>
  </si>
  <si>
    <t xml:space="preserve">красный с отливом,  серый с отливом, зеленый с отливом,  коричневый с отливом, терракота            </t>
  </si>
  <si>
    <t xml:space="preserve">красный с отливом, терракота, зеленый,  коричневый с отливом         </t>
  </si>
  <si>
    <t>красный испания, зеленый с отливом,  темно-серый, коричневый с отливом, сланцевый, терракота</t>
  </si>
  <si>
    <t>Битумный клей "Битустик"   5 кг /  0,28 кг</t>
  </si>
  <si>
    <t>см. раздел "АКЦИИ"</t>
  </si>
  <si>
    <t>Алюбар 50</t>
  </si>
  <si>
    <t>Полибар С</t>
  </si>
  <si>
    <t>Площадь листа, м2</t>
  </si>
  <si>
    <t>коричневый с отливом, красный Европа, серо-коричневый</t>
  </si>
  <si>
    <t>Линия Nobil Tile</t>
  </si>
  <si>
    <t>серо-коричневый, дерево, красно-коричневый</t>
  </si>
  <si>
    <t>красный с отливом, тёмно-серый, коричневый</t>
  </si>
  <si>
    <t>серо-коричневый, тёмно-красный, красно-коричневый, дерево</t>
  </si>
  <si>
    <t>тёмно-серый, терракота, тёмно-красный, красно-коричневый, светло-коричневый</t>
  </si>
  <si>
    <t>тёмно-серый, терракота, дерево</t>
  </si>
  <si>
    <t>ОСП- 3</t>
  </si>
  <si>
    <r>
      <t>НОРДИК, АЛЬПИН:            УПАКОВКА: 3,45 м</t>
    </r>
    <r>
      <rPr>
        <b/>
        <vertAlign val="superscript"/>
        <sz val="8"/>
        <rFont val="Century Gothic"/>
        <family val="2"/>
      </rPr>
      <t xml:space="preserve">2   </t>
    </r>
    <r>
      <rPr>
        <b/>
        <sz val="8"/>
        <rFont val="Century Gothic"/>
        <family val="2"/>
      </rPr>
      <t xml:space="preserve">          РАЗМЕРЫ ГОНТА: 1 Х 0,337 м             ТОЛЩИНА ГОНТА: 3,6 мм             ВЕС: 8,5 кг/м</t>
    </r>
    <r>
      <rPr>
        <b/>
        <vertAlign val="superscript"/>
        <sz val="8"/>
        <rFont val="Century Gothic"/>
        <family val="2"/>
      </rPr>
      <t>2</t>
    </r>
    <r>
      <rPr>
        <b/>
        <sz val="8"/>
        <rFont val="Century Gothic"/>
        <family val="2"/>
      </rPr>
      <t xml:space="preserve">                 ВЕС УПАКОВКИ: 29,33 кг</t>
    </r>
  </si>
  <si>
    <r>
      <t>АНТИК:                                УПАКОВКА: 3,50 м</t>
    </r>
    <r>
      <rPr>
        <b/>
        <vertAlign val="superscript"/>
        <sz val="8"/>
        <rFont val="Century Gothic"/>
        <family val="2"/>
      </rPr>
      <t>2</t>
    </r>
    <r>
      <rPr>
        <b/>
        <sz val="8"/>
        <rFont val="Century Gothic"/>
        <family val="2"/>
      </rPr>
      <t xml:space="preserve">            РАЗМЕРЫ ГОНТА: 1 Х 0,34 м               ТОЛЩИНА ГОНТА: 3,6 мм             ВЕС: 9,4 кг/м</t>
    </r>
    <r>
      <rPr>
        <b/>
        <vertAlign val="superscript"/>
        <sz val="8"/>
        <rFont val="Century Gothic"/>
        <family val="2"/>
      </rPr>
      <t>2</t>
    </r>
    <r>
      <rPr>
        <b/>
        <sz val="8"/>
        <rFont val="Century Gothic"/>
        <family val="2"/>
      </rPr>
      <t xml:space="preserve">                 ВЕС УПАКОВКИ: 32,90 кг</t>
    </r>
  </si>
  <si>
    <r>
      <t>КЛАССИК:                          УПАКОВКА: 3,50 м</t>
    </r>
    <r>
      <rPr>
        <b/>
        <vertAlign val="superscript"/>
        <sz val="8"/>
        <rFont val="Century Gothic"/>
        <family val="2"/>
      </rPr>
      <t>2</t>
    </r>
    <r>
      <rPr>
        <b/>
        <sz val="8"/>
        <rFont val="Century Gothic"/>
        <family val="2"/>
      </rPr>
      <t xml:space="preserve">             РАЗМЕРЫ ГОНТА: 1 Х 0,34 м               ТОЛЩИНА ГОНТА: 3,6 мм             ВЕС: 9,5 кг/м</t>
    </r>
    <r>
      <rPr>
        <b/>
        <vertAlign val="superscript"/>
        <sz val="8"/>
        <rFont val="Century Gothic"/>
        <family val="2"/>
      </rPr>
      <t>2</t>
    </r>
    <r>
      <rPr>
        <b/>
        <sz val="8"/>
        <rFont val="Century Gothic"/>
        <family val="2"/>
      </rPr>
      <t xml:space="preserve">                 ВЕС УПАКОВКИ: 33,25 кг</t>
    </r>
  </si>
  <si>
    <r>
      <t>АЛЯСКА:                            УПАКОВКА: 2,57 м</t>
    </r>
    <r>
      <rPr>
        <b/>
        <vertAlign val="superscript"/>
        <sz val="8"/>
        <rFont val="Century Gothic"/>
        <family val="2"/>
      </rPr>
      <t>2</t>
    </r>
    <r>
      <rPr>
        <b/>
        <sz val="8"/>
        <rFont val="Century Gothic"/>
        <family val="2"/>
      </rPr>
      <t xml:space="preserve">             РАЗМЕРЫ ГОНТА: 1 Х 0,337 м              ТОЛЩИНА ГОНТА: 6,2 мм            ВЕС: 11,7 кг/м</t>
    </r>
    <r>
      <rPr>
        <b/>
        <vertAlign val="superscript"/>
        <sz val="8"/>
        <rFont val="Century Gothic"/>
        <family val="2"/>
      </rPr>
      <t>2</t>
    </r>
    <r>
      <rPr>
        <b/>
        <sz val="8"/>
        <rFont val="Century Gothic"/>
        <family val="2"/>
      </rPr>
      <t xml:space="preserve">               ВЕС УПАКОВКИ: 28,27 кг</t>
    </r>
  </si>
  <si>
    <r>
      <t>ВИНТАЖ:                           УПАКОВКА: 3,05 м</t>
    </r>
    <r>
      <rPr>
        <b/>
        <vertAlign val="superscript"/>
        <sz val="8"/>
        <rFont val="Century Gothic"/>
        <family val="2"/>
      </rPr>
      <t>2</t>
    </r>
    <r>
      <rPr>
        <b/>
        <sz val="8"/>
        <rFont val="Century Gothic"/>
        <family val="2"/>
      </rPr>
      <t xml:space="preserve">             РАЗМЕРЫ ГОНТА: 1 Х 0,340 м              ТОЛЩИНА ГОНТА: 3 мм               ВЕС: 8,5 кг/м</t>
    </r>
    <r>
      <rPr>
        <b/>
        <vertAlign val="superscript"/>
        <sz val="8"/>
        <rFont val="Century Gothic"/>
        <family val="2"/>
      </rPr>
      <t>2</t>
    </r>
    <r>
      <rPr>
        <b/>
        <sz val="8"/>
        <rFont val="Century Gothic"/>
        <family val="2"/>
      </rPr>
      <t xml:space="preserve">                 ВЕС УПАКОВКИ: 25,93 кг</t>
    </r>
  </si>
  <si>
    <r>
      <t>СМАЛЬТО:                          УПАКОВКА: 3,0  м</t>
    </r>
    <r>
      <rPr>
        <b/>
        <vertAlign val="superscript"/>
        <sz val="8"/>
        <color indexed="8"/>
        <rFont val="Century Gothic"/>
        <family val="2"/>
      </rPr>
      <t>2</t>
    </r>
    <r>
      <rPr>
        <b/>
        <sz val="8"/>
        <color indexed="8"/>
        <rFont val="Century Gothic"/>
        <family val="2"/>
      </rPr>
      <t xml:space="preserve">              РАЗМЕРЫ ГОНТА: 1 Х 0,337 м              ТОЛЩИНА ГОНТА: 3 мм               ВЕС: 8,5 кг/м</t>
    </r>
    <r>
      <rPr>
        <b/>
        <vertAlign val="superscript"/>
        <sz val="8"/>
        <color indexed="8"/>
        <rFont val="Century Gothic"/>
        <family val="2"/>
      </rPr>
      <t>2</t>
    </r>
    <r>
      <rPr>
        <b/>
        <sz val="8"/>
        <color indexed="8"/>
        <rFont val="Century Gothic"/>
        <family val="2"/>
      </rPr>
      <t xml:space="preserve">                 ВЕС УПАКОВКИ: 25,5 кг</t>
    </r>
  </si>
  <si>
    <r>
      <t>ФУТУРО:                             УПАКОВКА: 3,00 м</t>
    </r>
    <r>
      <rPr>
        <b/>
        <vertAlign val="superscript"/>
        <sz val="8"/>
        <color indexed="8"/>
        <rFont val="Century Gothic"/>
        <family val="2"/>
      </rPr>
      <t>2</t>
    </r>
    <r>
      <rPr>
        <b/>
        <sz val="8"/>
        <color indexed="8"/>
        <rFont val="Century Gothic"/>
        <family val="2"/>
      </rPr>
      <t xml:space="preserve">             РАЗМЕРЫ ГОНТА: 1 Х 0,337 м              ТОЛЩИНА ГОНТА: 3 мм               ВЕС: 8,5 кг/м</t>
    </r>
    <r>
      <rPr>
        <b/>
        <vertAlign val="superscript"/>
        <sz val="8"/>
        <color indexed="8"/>
        <rFont val="Century Gothic"/>
        <family val="2"/>
      </rPr>
      <t>2</t>
    </r>
    <r>
      <rPr>
        <b/>
        <sz val="8"/>
        <color indexed="8"/>
        <rFont val="Century Gothic"/>
        <family val="2"/>
      </rPr>
      <t xml:space="preserve">                 ВЕС УПАКОВКИ: 25,5 кг</t>
    </r>
  </si>
  <si>
    <r>
      <t>ПРЕМЬЕР:                         УПАКОВКА: 2,57 м</t>
    </r>
    <r>
      <rPr>
        <vertAlign val="superscript"/>
        <sz val="8"/>
        <color indexed="8"/>
        <rFont val="Century Gothic"/>
        <family val="2"/>
      </rPr>
      <t>2</t>
    </r>
    <r>
      <rPr>
        <sz val="8"/>
        <color indexed="8"/>
        <rFont val="Century Gothic"/>
        <family val="2"/>
      </rPr>
      <t xml:space="preserve"> </t>
    </r>
    <r>
      <rPr>
        <b/>
        <sz val="8"/>
        <color indexed="8"/>
        <rFont val="Century Gothic"/>
        <family val="2"/>
      </rPr>
      <t xml:space="preserve">            РАЗМЕРЫ ГОНТА: 1 Х 0,337 м              ТОЛЩИНА ГОНТА: 3 мм               ВЕС: 10,7 кг/м</t>
    </r>
    <r>
      <rPr>
        <b/>
        <vertAlign val="superscript"/>
        <sz val="8"/>
        <color indexed="8"/>
        <rFont val="Century Gothic"/>
        <family val="2"/>
      </rPr>
      <t>2</t>
    </r>
    <r>
      <rPr>
        <b/>
        <sz val="8"/>
        <color indexed="8"/>
        <rFont val="Century Gothic"/>
        <family val="2"/>
      </rPr>
      <t xml:space="preserve">                ВЕС УПАКОВКИ: 27,5 кг</t>
    </r>
  </si>
  <si>
    <r>
      <t xml:space="preserve">АЛЬПИН </t>
    </r>
    <r>
      <rPr>
        <sz val="9"/>
        <rFont val="Century Gothic"/>
        <family val="2"/>
      </rPr>
      <t>(3,45 м2/уп.)</t>
    </r>
    <r>
      <rPr>
        <b/>
        <sz val="9"/>
        <rFont val="Century Gothic"/>
        <family val="2"/>
      </rPr>
      <t xml:space="preserve">
</t>
    </r>
    <r>
      <rPr>
        <sz val="9"/>
        <rFont val="Century Gothic"/>
        <family val="2"/>
      </rPr>
      <t>(оригинальная прямоугольная форма)</t>
    </r>
  </si>
  <si>
    <r>
      <t>м</t>
    </r>
    <r>
      <rPr>
        <vertAlign val="superscript"/>
        <sz val="8"/>
        <rFont val="Century Gothic"/>
        <family val="2"/>
      </rPr>
      <t>2</t>
    </r>
  </si>
  <si>
    <r>
      <t>АНТИК</t>
    </r>
    <r>
      <rPr>
        <sz val="9"/>
        <rFont val="Century Gothic"/>
        <family val="2"/>
      </rPr>
      <t xml:space="preserve"> (3,50 м2/уп.)  </t>
    </r>
    <r>
      <rPr>
        <b/>
        <sz val="9"/>
        <rFont val="Century Gothic"/>
        <family val="2"/>
      </rPr>
      <t xml:space="preserve">
</t>
    </r>
    <r>
      <rPr>
        <sz val="9"/>
        <rFont val="Century Gothic"/>
        <family val="2"/>
      </rPr>
      <t>(овальная форма)</t>
    </r>
  </si>
  <si>
    <r>
      <t>НОРДИК</t>
    </r>
    <r>
      <rPr>
        <sz val="9"/>
        <rFont val="Century Gothic"/>
        <family val="2"/>
      </rPr>
      <t xml:space="preserve"> (3,45 м2/уп.)  </t>
    </r>
    <r>
      <rPr>
        <b/>
        <sz val="9"/>
        <rFont val="Century Gothic"/>
        <family val="2"/>
      </rPr>
      <t xml:space="preserve">
</t>
    </r>
    <r>
      <rPr>
        <sz val="9"/>
        <rFont val="Century Gothic"/>
        <family val="2"/>
      </rPr>
      <t>(шестригранник  с тенью)</t>
    </r>
  </si>
  <si>
    <r>
      <t xml:space="preserve">ЛЕМЕХ </t>
    </r>
    <r>
      <rPr>
        <sz val="9"/>
        <rFont val="Century Gothic"/>
        <family val="2"/>
      </rPr>
      <t>(3,50 м2/уп.)</t>
    </r>
  </si>
  <si>
    <r>
      <t xml:space="preserve">АЛЯСКА </t>
    </r>
    <r>
      <rPr>
        <sz val="9"/>
        <rFont val="Century Gothic"/>
        <family val="2"/>
      </rPr>
      <t xml:space="preserve">(2,57 м2/уп.)  </t>
    </r>
    <r>
      <rPr>
        <b/>
        <sz val="9"/>
        <rFont val="Century Gothic"/>
        <family val="2"/>
      </rPr>
      <t xml:space="preserve">
</t>
    </r>
    <r>
      <rPr>
        <sz val="9"/>
        <rFont val="Century Gothic"/>
        <family val="2"/>
      </rPr>
      <t>(двуслойная оригинальная прямоугольная форма)</t>
    </r>
  </si>
  <si>
    <r>
      <t>ЛОФТ</t>
    </r>
    <r>
      <rPr>
        <sz val="9"/>
        <rFont val="Century Gothic"/>
        <family val="2"/>
      </rPr>
      <t xml:space="preserve"> (3,50 м2/уп.)</t>
    </r>
  </si>
  <si>
    <r>
      <t>ВЕРОНА</t>
    </r>
    <r>
      <rPr>
        <sz val="9"/>
        <rFont val="Century Gothic"/>
        <family val="2"/>
      </rPr>
      <t xml:space="preserve"> (3,50 м2/уп.)</t>
    </r>
  </si>
  <si>
    <r>
      <t>АКЦЕНТ</t>
    </r>
    <r>
      <rPr>
        <sz val="9"/>
        <rFont val="Century Gothic"/>
        <family val="2"/>
      </rPr>
      <t xml:space="preserve"> (3,45 м2/уп.)</t>
    </r>
  </si>
  <si>
    <r>
      <t>ВЕСТ</t>
    </r>
    <r>
      <rPr>
        <sz val="9"/>
        <rFont val="Century Gothic"/>
        <family val="2"/>
      </rPr>
      <t xml:space="preserve"> (3,45 м2/уп.)</t>
    </r>
  </si>
  <si>
    <r>
      <t xml:space="preserve">ШЕРВУД </t>
    </r>
    <r>
      <rPr>
        <sz val="9"/>
        <rFont val="Century Gothic"/>
        <family val="2"/>
      </rPr>
      <t>(2,57 м2/уп.) 
(двуслойная оригинальная прямоугольная форма)</t>
    </r>
  </si>
  <si>
    <r>
      <t>ФУТУРО</t>
    </r>
    <r>
      <rPr>
        <sz val="9"/>
        <rFont val="Century Gothic"/>
        <family val="2"/>
      </rPr>
      <t xml:space="preserve"> (3,00 м2/уп.)</t>
    </r>
  </si>
  <si>
    <r>
      <t>СМАЛЬТО</t>
    </r>
    <r>
      <rPr>
        <sz val="9"/>
        <rFont val="Century Gothic"/>
        <family val="2"/>
      </rPr>
      <t xml:space="preserve"> (3,00 м2/уп.)</t>
    </r>
  </si>
  <si>
    <r>
      <t>ВИНТАЖ</t>
    </r>
    <r>
      <rPr>
        <sz val="9"/>
        <rFont val="Century Gothic"/>
        <family val="2"/>
      </rPr>
      <t xml:space="preserve"> (3,05 м2/уп.)</t>
    </r>
  </si>
  <si>
    <r>
      <t>ПРЕМЬЕР</t>
    </r>
    <r>
      <rPr>
        <sz val="9"/>
        <rFont val="Century Gothic"/>
        <family val="2"/>
      </rPr>
      <t xml:space="preserve"> (2,57 м2/уп.) </t>
    </r>
  </si>
  <si>
    <r>
      <t>за 1 м</t>
    </r>
    <r>
      <rPr>
        <b/>
        <vertAlign val="superscript"/>
        <sz val="10"/>
        <rFont val="Century Gothic"/>
        <family val="2"/>
      </rPr>
      <t>2</t>
    </r>
  </si>
  <si>
    <r>
      <t xml:space="preserve">В нашем ассортименте также представлены такие материалы как: металлочерепица; гибкая черепица; керамическая черепица; цементно-песчаная черепица; композитная черепица;
медные, стальные, алюминиевые и пластиковые водостоки; виниловый сайдинг и соффит; 
системы снегозадержания и безопасности; кровельная вентиляция;
гидро-пароизоляция; мансардные окна; чердачные лестницы; 
аксессуары для всех видов предлагаемой продукции, дренаж - системы поверхностного водоотвода. Также у нас есть собственное производство где мы делаем дымники, колпаки для заборных столбов, различные отливы, откосы и парапеты. Подробную информацию о всех материалах можно узнать на сайте - </t>
    </r>
    <r>
      <rPr>
        <b/>
        <u val="single"/>
        <sz val="9"/>
        <color indexed="10"/>
        <rFont val="Century Gothic"/>
        <family val="2"/>
      </rPr>
      <t>http://www.dskroof.ru</t>
    </r>
    <r>
      <rPr>
        <sz val="9"/>
        <rFont val="Century Gothic"/>
        <family val="2"/>
      </rPr>
      <t xml:space="preserve">
Оплата производится в рублях.</t>
    </r>
  </si>
  <si>
    <t>Рулонный кровельный материал</t>
  </si>
  <si>
    <t>Коньковый элемент</t>
  </si>
  <si>
    <t>Штучные элементы для оформления коньков/ребер при монтаже черепицы Премьер</t>
  </si>
  <si>
    <r>
      <t>Коньковый элемент Премьер</t>
    </r>
    <r>
      <rPr>
        <sz val="9"/>
        <rFont val="Century Gothic"/>
        <family val="2"/>
      </rPr>
      <t xml:space="preserve"> (35 шт на 5 м.п коньков)        </t>
    </r>
    <r>
      <rPr>
        <b/>
        <sz val="9"/>
        <rFont val="Century Gothic"/>
        <family val="2"/>
      </rPr>
      <t xml:space="preserve">                                                                                          </t>
    </r>
  </si>
  <si>
    <t>м.п.</t>
  </si>
  <si>
    <t>Подкладочные и гидроизоляционные ковры</t>
  </si>
  <si>
    <t>Описание</t>
  </si>
  <si>
    <t>Айсбар Safe Grip</t>
  </si>
  <si>
    <t>Айсбар Р</t>
  </si>
  <si>
    <t>Сейфети СИЛБАР СУПЕР</t>
  </si>
  <si>
    <t>Сейфети СИЛБАР</t>
  </si>
  <si>
    <t xml:space="preserve">Стартбар </t>
  </si>
  <si>
    <t>Выравнивающая основа и временная защита. Применяется при уклоне кровли от 20 град.</t>
  </si>
  <si>
    <t>Самоуплотняющийся материал. 
Применяется при уклоне кровли от 20 град.</t>
  </si>
  <si>
    <t>Самоклеящийся и самоуплотняющийся материал. 
Применяется при уклоне кровли от 11 град. (Италия)</t>
  </si>
  <si>
    <t>Самоклеящиеся и самоуплотняющиеся материалы, применяются при уклоне кровли от 12 град. Сохраняют водонепроницаемость даже после пробивания гвоздями во время монтажа кровли.</t>
  </si>
  <si>
    <t>Стартбар Р</t>
  </si>
  <si>
    <t>НОВИНКА! В два раза легче традиционных подкладочных ковров. Применяется при уклоне от 20 град. (Сербия)</t>
  </si>
  <si>
    <r>
      <t>Подкладочный Сейфити  Бейз 2</t>
    </r>
    <r>
      <rPr>
        <sz val="9"/>
        <rFont val="Century Gothic"/>
        <family val="2"/>
      </rPr>
      <t xml:space="preserve"> с полосой</t>
    </r>
  </si>
  <si>
    <r>
      <t xml:space="preserve">Подкладочный Сейфити  Бейз 2 </t>
    </r>
    <r>
      <rPr>
        <sz val="9"/>
        <rFont val="Century Gothic"/>
        <family val="2"/>
      </rPr>
      <t>без полосы</t>
    </r>
  </si>
  <si>
    <t>Подкладочный ковер с механической фиксацией. Применяется при уклоне кровли от 20 град. Тип "с полосой" обладает
специальным клеевым нахлестом (не требует применения мастики).</t>
  </si>
  <si>
    <t>Материал с базальтовым гранулятом. Предназначен для оформления и защиты ендов. Цвета: красный, терракотовый, коричневый, зеленый,  серый, сланцевый, синий</t>
  </si>
  <si>
    <t>за рулон</t>
  </si>
  <si>
    <t>Ширина, м</t>
  </si>
  <si>
    <t>Длина, м</t>
  </si>
  <si>
    <t>Вес рулона, кг</t>
  </si>
  <si>
    <t>Пароизоляционные  мембраны</t>
  </si>
  <si>
    <t>Алюбар Актив</t>
  </si>
  <si>
    <t>Препятствует проникновению паров теплого влажного воздуха из жилого помещения в структуру кровли, предохраняя тем самым утеплитель и основание кровли от увлажнения</t>
  </si>
  <si>
    <t>Гидро-ветро защитные мембраны (Пародиффузия)</t>
  </si>
  <si>
    <t>Дифбар 130 Плюс</t>
  </si>
  <si>
    <t>Дифбар 95 Плюс</t>
  </si>
  <si>
    <t>Пародиффузионные мембраны для фальцевых кровель</t>
  </si>
  <si>
    <t>KRoof C10 EP*</t>
  </si>
  <si>
    <t>KRoof C10 B*</t>
  </si>
  <si>
    <t>KRoof C10 F*</t>
  </si>
  <si>
    <t>Структурно-разделительные мембраны с дренажной прослойкой. Эффективно выводят конденсат, обеспечивают шумоизоляцию.
 Тип EP - без водонепроницаемого слоя  
Тип F -  с водонепроницаемым слоем
Тип В - с водонепроницаемым слоем и клеевым нахлестом.</t>
  </si>
  <si>
    <t>Кровельные ленты</t>
  </si>
  <si>
    <t>Лента для пароизоляции TEGOBAND A</t>
  </si>
  <si>
    <t>Лента для контробрешетки TEGOBAND U</t>
  </si>
  <si>
    <t>Самоклеящиеся ленты для герметизации нахлестов мембран, изоляции примыканий и проходных элементов, ремонта мест повреждений.</t>
  </si>
  <si>
    <t>Самоклеящаяся лента для защиты стропил и утеплителя от попопадания влаги через места крепления обрешетки</t>
  </si>
  <si>
    <t>Цена в рублях, м2</t>
  </si>
  <si>
    <t>Цена в рублях, шт</t>
  </si>
  <si>
    <t>Кровельные аксессуары</t>
  </si>
  <si>
    <t>2700 / 426</t>
  </si>
  <si>
    <t>Сетка от насекомых (Италия)</t>
  </si>
  <si>
    <t>-</t>
  </si>
  <si>
    <t>упаковка (5кг)</t>
  </si>
  <si>
    <t>Лента вентиляционная (Польша)</t>
  </si>
  <si>
    <t>НОВИНКА! Стойкость к УФ.  Рабочий диапазон температур от -20 до +80 градусов.</t>
  </si>
  <si>
    <t>Долговечность, прочность и устойчивость к внешним факторам.</t>
  </si>
  <si>
    <t>Элемент для обустройства вентиляции подкровельного пространства. Используется при уклоне кровли более 20 град.</t>
  </si>
  <si>
    <t>Элемент для обустройства вентиляции подкровельного пространства. Используется при уклоне кровли более 60 град.</t>
  </si>
  <si>
    <t>ершенный, оцинкованный</t>
  </si>
  <si>
    <t xml:space="preserve"> Позволяет исключить лавинообразный сход снега с крыши</t>
  </si>
  <si>
    <t>Обеспечивает вентиляцию покровельного пространства</t>
  </si>
  <si>
    <t>Мастика для приклеивания гибкой черепицы и рулонных битумных материалов</t>
  </si>
  <si>
    <t>Самоклеящиеся ленты на битумной основе</t>
  </si>
  <si>
    <t>Экобит Алюминий 10</t>
  </si>
  <si>
    <t>Экобит Алюминий 15</t>
  </si>
  <si>
    <t>Экобит Алюминий 30</t>
  </si>
  <si>
    <t>Экобит Цветной 10</t>
  </si>
  <si>
    <t>Экобит Цветной 15</t>
  </si>
  <si>
    <t>Экобит Цветной 30</t>
  </si>
  <si>
    <t>Экобит Медь 10</t>
  </si>
  <si>
    <t>Экобит Медь 15</t>
  </si>
  <si>
    <t>Экобит Медь 30</t>
  </si>
  <si>
    <t>Алюминий (арт 100)</t>
  </si>
  <si>
    <t>Алюминий-Графит (арт. 101)
Алюминий-Терракота (арт. 102)
Алюминий-Красный (арт. 103)
Алюминий-Коричневый (арт. 107)
Алюминий-Зеленый (арт. 108)</t>
  </si>
  <si>
    <t>Натуральная медь (арт. 200)</t>
  </si>
  <si>
    <t>Размеры
(длина х ширина), м</t>
  </si>
  <si>
    <t>Толщина, мм</t>
  </si>
  <si>
    <t>10 х 0,1</t>
  </si>
  <si>
    <t>10 х 0,15</t>
  </si>
  <si>
    <t>10 х 0,3</t>
  </si>
  <si>
    <t>Элотен 130</t>
  </si>
  <si>
    <t>Элотен Контабит 10</t>
  </si>
  <si>
    <t>Элотен Контабит 15</t>
  </si>
  <si>
    <t>Двухсторонняя лента для ремонта, фиксации и герметизации различных стыков и соединений</t>
  </si>
  <si>
    <t>Антикоррозионная лента, защищенная плёнкой высокой прочности. Идеально подходит для герметизации швов и стыков.</t>
  </si>
  <si>
    <t>10 х 0,2</t>
  </si>
  <si>
    <t>Самоклеящиеся ленты на бутил-каучуковой основе</t>
  </si>
  <si>
    <t>Бутилен 10</t>
  </si>
  <si>
    <t>Бутилен 15</t>
  </si>
  <si>
    <t>Бутилен 30</t>
  </si>
  <si>
    <t>Бутилен Дуо Брико Р</t>
  </si>
  <si>
    <t>Бутилен Алу Вейв 0,2</t>
  </si>
  <si>
    <t>Бутилен Алу Вейв 0,25</t>
  </si>
  <si>
    <t>Бутилен Алу Вейв 0,3</t>
  </si>
  <si>
    <t>Бутилен Алу Вейв 0,45</t>
  </si>
  <si>
    <t>Герметизирующая лента, защищенная алюминиевой фольгой. Идеальна для работы при низких температурах.
Подходит для склеивания, герметизации и защиты большинства поверхностей из различных материалов.</t>
  </si>
  <si>
    <t>Двусторонняя лента для соединения и обеспечения
паронепроницаемости стыков подкровельных мембран</t>
  </si>
  <si>
    <t>Самоклеящаяся односторонняя лента, защищенная алюминиевой фольгой.
Цвета: терракот, коричневый, антрацит</t>
  </si>
  <si>
    <t>20 х 0,02</t>
  </si>
  <si>
    <t>5 х 0,2</t>
  </si>
  <si>
    <t>5 х 0,25</t>
  </si>
  <si>
    <t>5 х 0,3</t>
  </si>
  <si>
    <t>5 х 0,45</t>
  </si>
  <si>
    <t>Профилированные мембраны Изостуд</t>
  </si>
  <si>
    <t>Изостуд</t>
  </si>
  <si>
    <t>Изостуд МС</t>
  </si>
  <si>
    <t>Изостуд ПРО 600</t>
  </si>
  <si>
    <t>Изостуд ПРО 500</t>
  </si>
  <si>
    <t>Изостуд ГЕО</t>
  </si>
  <si>
    <t>ПВП -мембрана для дренажа с геотекстильным полотном.
Тип с тех. припуском по краю полотна:
- Изостуд ГЕО, ширина 2,4м (с 1 стороны).</t>
  </si>
  <si>
    <t>ПВП -мембраны для защиты гидроизоляции фундаментов, подземных частей зданий и сооружений от механических повреждений.
Типы с тех. припуском по краю полотна:
- Изостуд, ширина 2,4м (с 1 стороны);
- Изостуд МС, ширина 1,5 и 2,4м (с 1 стороны);
- Изостуд ПРО (с 2-х сторон).</t>
  </si>
  <si>
    <t>20 х 2</t>
  </si>
  <si>
    <t>20 х 2,4</t>
  </si>
  <si>
    <t>20 х 1,5</t>
  </si>
  <si>
    <t>20 х 3</t>
  </si>
  <si>
    <t>Плотность, г/м2</t>
  </si>
  <si>
    <t>ПВП-профиль</t>
  </si>
  <si>
    <t>ПВП-шайба</t>
  </si>
  <si>
    <t>Аксессуары и комплектующие для ПВП-мембран</t>
  </si>
  <si>
    <t>Защитный профиль. Крепится вдоль верхней части примыкания к стенам.
В комплекте: 8шт. гвоздей 32мм, сталь оцинкованная</t>
  </si>
  <si>
    <t>Полусферическая шайба для крепления мембраны.
В комплекте: гвоздь 32мм, сталь оцинкованная</t>
  </si>
  <si>
    <t>2 х 0,07</t>
  </si>
  <si>
    <t>за ед. изм.</t>
  </si>
  <si>
    <r>
      <t xml:space="preserve">Аэратор "Специальный" 
</t>
    </r>
    <r>
      <rPr>
        <sz val="9"/>
        <rFont val="Century Gothic"/>
        <family val="2"/>
      </rPr>
      <t>(корич, белый, красно- коричн, зеленый, темно-серый)</t>
    </r>
  </si>
  <si>
    <r>
      <t xml:space="preserve">Аэратор "Стандартный"
</t>
    </r>
    <r>
      <rPr>
        <sz val="9"/>
        <rFont val="Century Gothic"/>
        <family val="2"/>
      </rPr>
      <t>(чёрный)</t>
    </r>
  </si>
  <si>
    <r>
      <t xml:space="preserve">КЛАССИК </t>
    </r>
    <r>
      <rPr>
        <sz val="9"/>
        <rFont val="Century Gothic"/>
        <family val="2"/>
      </rPr>
      <t>(3,50 м2/уп.)
(прямоугольная форма)</t>
    </r>
  </si>
  <si>
    <r>
      <t>ГАРДЕН РУФ</t>
    </r>
    <r>
      <rPr>
        <sz val="9"/>
        <rFont val="Century Gothic"/>
        <family val="2"/>
      </rPr>
      <t xml:space="preserve"> (15 м2/рул.)
кров. рулонный материал (рулон 1х15м, толщина 1,5 мм)</t>
    </r>
  </si>
  <si>
    <t>Препятствует проникновению воды снаружи и пропускает водяные пары изнутри помещения в структуру кровли. 
*Тип Плюс с клеевым нахлестом.</t>
  </si>
  <si>
    <t>Лента для гидро-ветрозащиты TEGOBAND D</t>
  </si>
  <si>
    <t>Лента МИЛЕН</t>
  </si>
  <si>
    <t>Металлизированная клейкая лента (Россия)</t>
  </si>
  <si>
    <r>
      <t xml:space="preserve">Ендова Сейфити Флекс </t>
    </r>
    <r>
      <rPr>
        <sz val="9"/>
        <rFont val="Century Gothic"/>
        <family val="2"/>
      </rPr>
      <t xml:space="preserve"> (все цвета)</t>
    </r>
  </si>
  <si>
    <r>
      <t xml:space="preserve">Ендова Сейфити Флекс   </t>
    </r>
    <r>
      <rPr>
        <sz val="9"/>
        <rFont val="Century Gothic"/>
        <family val="2"/>
      </rPr>
      <t>(синий)</t>
    </r>
  </si>
  <si>
    <t>ПРАЙС-ЛИСТ  действителен с 01.06.2020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</si>
</sst>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</numFmts>
  <fonts count="6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b/>
      <sz val="22"/>
      <color indexed="8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vertAlign val="superscript"/>
      <sz val="8"/>
      <name val="Century Gothic"/>
      <family val="2"/>
    </font>
    <font>
      <b/>
      <sz val="8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vertAlign val="superscript"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vertAlign val="superscript"/>
      <sz val="8"/>
      <name val="Century Gothic"/>
      <family val="2"/>
    </font>
    <font>
      <b/>
      <sz val="14"/>
      <color indexed="8"/>
      <name val="Century Gothic"/>
      <family val="2"/>
    </font>
    <font>
      <b/>
      <vertAlign val="superscript"/>
      <sz val="10"/>
      <name val="Century Gothic"/>
      <family val="2"/>
    </font>
    <font>
      <sz val="10"/>
      <color indexed="8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u val="single"/>
      <sz val="9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9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72" fontId="24" fillId="0" borderId="11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7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horizontal="center" vertical="center" wrapText="1"/>
    </xf>
    <xf numFmtId="3" fontId="26" fillId="36" borderId="16" xfId="0" applyNumberFormat="1" applyFont="1" applyFill="1" applyBorder="1" applyAlignment="1">
      <alignment horizontal="center" vertical="center" wrapText="1"/>
    </xf>
    <xf numFmtId="3" fontId="26" fillId="36" borderId="17" xfId="0" applyNumberFormat="1" applyFont="1" applyFill="1" applyBorder="1" applyAlignment="1">
      <alignment horizontal="center" vertical="center" wrapText="1"/>
    </xf>
    <xf numFmtId="3" fontId="26" fillId="36" borderId="18" xfId="0" applyNumberFormat="1" applyFont="1" applyFill="1" applyBorder="1" applyAlignment="1">
      <alignment horizontal="center" vertical="center" wrapText="1"/>
    </xf>
    <xf numFmtId="3" fontId="26" fillId="36" borderId="13" xfId="0" applyNumberFormat="1" applyFont="1" applyFill="1" applyBorder="1" applyAlignment="1">
      <alignment horizontal="center" vertical="center" wrapText="1"/>
    </xf>
    <xf numFmtId="3" fontId="26" fillId="36" borderId="19" xfId="0" applyNumberFormat="1" applyFont="1" applyFill="1" applyBorder="1" applyAlignment="1">
      <alignment horizontal="center" vertical="center" wrapText="1"/>
    </xf>
    <xf numFmtId="3" fontId="26" fillId="36" borderId="14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3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2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26" fillId="36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DFF"/>
      <rgbColor rgb="00660066"/>
      <rgbColor rgb="00FF8080"/>
      <rgbColor rgb="00014DA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12</xdr:row>
      <xdr:rowOff>28575</xdr:rowOff>
    </xdr:from>
    <xdr:to>
      <xdr:col>6</xdr:col>
      <xdr:colOff>600075</xdr:colOff>
      <xdr:row>17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590925"/>
          <a:ext cx="1524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20</xdr:row>
      <xdr:rowOff>28575</xdr:rowOff>
    </xdr:from>
    <xdr:to>
      <xdr:col>1</xdr:col>
      <xdr:colOff>2752725</xdr:colOff>
      <xdr:row>20</xdr:row>
      <xdr:rowOff>419100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5248275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22</xdr:row>
      <xdr:rowOff>123825</xdr:rowOff>
    </xdr:from>
    <xdr:to>
      <xdr:col>1</xdr:col>
      <xdr:colOff>2781300</xdr:colOff>
      <xdr:row>23</xdr:row>
      <xdr:rowOff>142875</xdr:rowOff>
    </xdr:to>
    <xdr:pic>
      <xdr:nvPicPr>
        <xdr:cNvPr id="3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6248400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28</xdr:row>
      <xdr:rowOff>95250</xdr:rowOff>
    </xdr:from>
    <xdr:to>
      <xdr:col>1</xdr:col>
      <xdr:colOff>2733675</xdr:colOff>
      <xdr:row>29</xdr:row>
      <xdr:rowOff>200025</xdr:rowOff>
    </xdr:to>
    <xdr:pic>
      <xdr:nvPicPr>
        <xdr:cNvPr id="4" name="Рисунок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7886700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35</xdr:row>
      <xdr:rowOff>47625</xdr:rowOff>
    </xdr:from>
    <xdr:to>
      <xdr:col>1</xdr:col>
      <xdr:colOff>2695575</xdr:colOff>
      <xdr:row>35</xdr:row>
      <xdr:rowOff>447675</xdr:rowOff>
    </xdr:to>
    <xdr:pic>
      <xdr:nvPicPr>
        <xdr:cNvPr id="5" name="Рисунок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10496550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38</xdr:row>
      <xdr:rowOff>47625</xdr:rowOff>
    </xdr:from>
    <xdr:to>
      <xdr:col>1</xdr:col>
      <xdr:colOff>2647950</xdr:colOff>
      <xdr:row>38</xdr:row>
      <xdr:rowOff>438150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11668125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39</xdr:row>
      <xdr:rowOff>47625</xdr:rowOff>
    </xdr:from>
    <xdr:to>
      <xdr:col>1</xdr:col>
      <xdr:colOff>2647950</xdr:colOff>
      <xdr:row>39</xdr:row>
      <xdr:rowOff>476250</xdr:rowOff>
    </xdr:to>
    <xdr:pic>
      <xdr:nvPicPr>
        <xdr:cNvPr id="7" name="Рисунок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12144375"/>
          <a:ext cx="1266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1362075</xdr:colOff>
      <xdr:row>40</xdr:row>
      <xdr:rowOff>47625</xdr:rowOff>
    </xdr:from>
    <xdr:to>
      <xdr:col>1</xdr:col>
      <xdr:colOff>2628900</xdr:colOff>
      <xdr:row>40</xdr:row>
      <xdr:rowOff>438150</xdr:rowOff>
    </xdr:to>
    <xdr:pic>
      <xdr:nvPicPr>
        <xdr:cNvPr id="8" name="Рисунок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81550" y="12620625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44</xdr:row>
      <xdr:rowOff>19050</xdr:rowOff>
    </xdr:from>
    <xdr:to>
      <xdr:col>1</xdr:col>
      <xdr:colOff>2514600</xdr:colOff>
      <xdr:row>44</xdr:row>
      <xdr:rowOff>457200</xdr:rowOff>
    </xdr:to>
    <xdr:pic>
      <xdr:nvPicPr>
        <xdr:cNvPr id="9" name="Рисунок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10150" y="13982700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42</xdr:row>
      <xdr:rowOff>19050</xdr:rowOff>
    </xdr:from>
    <xdr:to>
      <xdr:col>1</xdr:col>
      <xdr:colOff>2476500</xdr:colOff>
      <xdr:row>42</xdr:row>
      <xdr:rowOff>438150</xdr:rowOff>
    </xdr:to>
    <xdr:pic>
      <xdr:nvPicPr>
        <xdr:cNvPr id="10" name="Рисунок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10150" y="13287375"/>
          <a:ext cx="895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1400175</xdr:colOff>
      <xdr:row>99</xdr:row>
      <xdr:rowOff>123825</xdr:rowOff>
    </xdr:from>
    <xdr:to>
      <xdr:col>1</xdr:col>
      <xdr:colOff>0</xdr:colOff>
      <xdr:row>104</xdr:row>
      <xdr:rowOff>219075</xdr:rowOff>
    </xdr:to>
    <xdr:pic>
      <xdr:nvPicPr>
        <xdr:cNvPr id="11" name="image27.jpe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0175" y="29346525"/>
          <a:ext cx="2019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1847850</xdr:colOff>
      <xdr:row>107</xdr:row>
      <xdr:rowOff>57150</xdr:rowOff>
    </xdr:from>
    <xdr:to>
      <xdr:col>0</xdr:col>
      <xdr:colOff>2905125</xdr:colOff>
      <xdr:row>109</xdr:row>
      <xdr:rowOff>200025</xdr:rowOff>
    </xdr:to>
    <xdr:pic>
      <xdr:nvPicPr>
        <xdr:cNvPr id="12" name="image34.jpe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47850" y="3194685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1847850</xdr:colOff>
      <xdr:row>136</xdr:row>
      <xdr:rowOff>57150</xdr:rowOff>
    </xdr:from>
    <xdr:to>
      <xdr:col>0</xdr:col>
      <xdr:colOff>2905125</xdr:colOff>
      <xdr:row>138</xdr:row>
      <xdr:rowOff>200025</xdr:rowOff>
    </xdr:to>
    <xdr:pic>
      <xdr:nvPicPr>
        <xdr:cNvPr id="13" name="image34.jpe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47850" y="4057650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2038350</xdr:colOff>
      <xdr:row>139</xdr:row>
      <xdr:rowOff>19050</xdr:rowOff>
    </xdr:from>
    <xdr:to>
      <xdr:col>0</xdr:col>
      <xdr:colOff>2628900</xdr:colOff>
      <xdr:row>139</xdr:row>
      <xdr:rowOff>323850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38350" y="41529000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2114550</xdr:colOff>
      <xdr:row>139</xdr:row>
      <xdr:rowOff>257175</xdr:rowOff>
    </xdr:from>
    <xdr:to>
      <xdr:col>0</xdr:col>
      <xdr:colOff>2638425</xdr:colOff>
      <xdr:row>141</xdr:row>
      <xdr:rowOff>47625</xdr:rowOff>
    </xdr:to>
    <xdr:pic>
      <xdr:nvPicPr>
        <xdr:cNvPr id="15" name="image40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14550" y="4176712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1457325</xdr:colOff>
      <xdr:row>21</xdr:row>
      <xdr:rowOff>47625</xdr:rowOff>
    </xdr:from>
    <xdr:to>
      <xdr:col>1</xdr:col>
      <xdr:colOff>2724150</xdr:colOff>
      <xdr:row>21</xdr:row>
      <xdr:rowOff>476250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76800" y="5695950"/>
          <a:ext cx="1266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1457325</xdr:colOff>
      <xdr:row>24</xdr:row>
      <xdr:rowOff>95250</xdr:rowOff>
    </xdr:from>
    <xdr:to>
      <xdr:col>1</xdr:col>
      <xdr:colOff>2714625</xdr:colOff>
      <xdr:row>25</xdr:row>
      <xdr:rowOff>209550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76800" y="684847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1457325</xdr:colOff>
      <xdr:row>26</xdr:row>
      <xdr:rowOff>57150</xdr:rowOff>
    </xdr:from>
    <xdr:to>
      <xdr:col>1</xdr:col>
      <xdr:colOff>2724150</xdr:colOff>
      <xdr:row>27</xdr:row>
      <xdr:rowOff>219075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76800" y="7334250"/>
          <a:ext cx="1266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31</xdr:row>
      <xdr:rowOff>28575</xdr:rowOff>
    </xdr:from>
    <xdr:to>
      <xdr:col>1</xdr:col>
      <xdr:colOff>2647950</xdr:colOff>
      <xdr:row>31</xdr:row>
      <xdr:rowOff>438150</xdr:rowOff>
    </xdr:to>
    <xdr:pic>
      <xdr:nvPicPr>
        <xdr:cNvPr id="19" name="Рисунок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00600" y="8572500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32</xdr:row>
      <xdr:rowOff>47625</xdr:rowOff>
    </xdr:from>
    <xdr:to>
      <xdr:col>1</xdr:col>
      <xdr:colOff>2667000</xdr:colOff>
      <xdr:row>32</xdr:row>
      <xdr:rowOff>447675</xdr:rowOff>
    </xdr:to>
    <xdr:pic>
      <xdr:nvPicPr>
        <xdr:cNvPr id="20" name="Рисунок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19650" y="9067800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33</xdr:row>
      <xdr:rowOff>28575</xdr:rowOff>
    </xdr:from>
    <xdr:to>
      <xdr:col>1</xdr:col>
      <xdr:colOff>2667000</xdr:colOff>
      <xdr:row>33</xdr:row>
      <xdr:rowOff>438150</xdr:rowOff>
    </xdr:to>
    <xdr:pic>
      <xdr:nvPicPr>
        <xdr:cNvPr id="21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19650" y="9525000"/>
          <a:ext cx="1266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34</xdr:row>
      <xdr:rowOff>38100</xdr:rowOff>
    </xdr:from>
    <xdr:to>
      <xdr:col>1</xdr:col>
      <xdr:colOff>2695575</xdr:colOff>
      <xdr:row>34</xdr:row>
      <xdr:rowOff>457200</xdr:rowOff>
    </xdr:to>
    <xdr:pic>
      <xdr:nvPicPr>
        <xdr:cNvPr id="22" name="Рисунок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48225" y="10010775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1371600</xdr:colOff>
      <xdr:row>37</xdr:row>
      <xdr:rowOff>38100</xdr:rowOff>
    </xdr:from>
    <xdr:to>
      <xdr:col>1</xdr:col>
      <xdr:colOff>2638425</xdr:colOff>
      <xdr:row>37</xdr:row>
      <xdr:rowOff>428625</xdr:rowOff>
    </xdr:to>
    <xdr:pic>
      <xdr:nvPicPr>
        <xdr:cNvPr id="23" name="Рисунок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91075" y="11182350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733425</xdr:colOff>
      <xdr:row>6</xdr:row>
      <xdr:rowOff>38100</xdr:rowOff>
    </xdr:to>
    <xdr:pic>
      <xdr:nvPicPr>
        <xdr:cNvPr id="24" name="Рисунок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0"/>
          <a:ext cx="141732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"/>
  <sheetViews>
    <sheetView tabSelected="1" view="pageBreakPreview" zoomScale="80" zoomScaleNormal="95" zoomScaleSheetLayoutView="80" zoomScalePageLayoutView="14" workbookViewId="0" topLeftCell="A1">
      <selection activeCell="A8" sqref="A8:H8"/>
    </sheetView>
  </sheetViews>
  <sheetFormatPr defaultColWidth="11.57421875" defaultRowHeight="12.75"/>
  <cols>
    <col min="1" max="1" width="51.28125" style="0" customWidth="1"/>
    <col min="2" max="2" width="64.140625" style="0" customWidth="1"/>
    <col min="3" max="4" width="22.28125" style="0" customWidth="1"/>
    <col min="5" max="5" width="20.140625" style="0" customWidth="1"/>
    <col min="6" max="6" width="11.57421875" style="0" customWidth="1"/>
    <col min="7" max="7" width="9.8515625" style="0" customWidth="1"/>
    <col min="8" max="8" width="11.28125" style="0" customWidth="1"/>
  </cols>
  <sheetData>
    <row r="1" spans="1:8" ht="13.5" customHeight="1">
      <c r="A1" s="74"/>
      <c r="B1" s="74"/>
      <c r="C1" s="74"/>
      <c r="D1" s="74"/>
      <c r="E1" s="74"/>
      <c r="F1" s="74"/>
      <c r="G1" s="74"/>
      <c r="H1" s="74"/>
    </row>
    <row r="2" spans="1:8" ht="13.5" customHeight="1">
      <c r="A2" s="74"/>
      <c r="B2" s="74"/>
      <c r="C2" s="74"/>
      <c r="D2" s="74"/>
      <c r="E2" s="74"/>
      <c r="F2" s="74"/>
      <c r="G2" s="74"/>
      <c r="H2" s="74"/>
    </row>
    <row r="3" spans="1:8" ht="13.5" customHeight="1">
      <c r="A3" s="74"/>
      <c r="B3" s="74"/>
      <c r="C3" s="74"/>
      <c r="D3" s="74"/>
      <c r="E3" s="74"/>
      <c r="F3" s="74"/>
      <c r="G3" s="74"/>
      <c r="H3" s="74"/>
    </row>
    <row r="4" spans="1:8" ht="13.5" customHeight="1">
      <c r="A4" s="74"/>
      <c r="B4" s="74"/>
      <c r="C4" s="74"/>
      <c r="D4" s="74"/>
      <c r="E4" s="74"/>
      <c r="F4" s="74"/>
      <c r="G4" s="74"/>
      <c r="H4" s="74"/>
    </row>
    <row r="5" spans="1:8" ht="12.75">
      <c r="A5" s="74"/>
      <c r="B5" s="74"/>
      <c r="C5" s="74"/>
      <c r="D5" s="74"/>
      <c r="E5" s="74"/>
      <c r="F5" s="74"/>
      <c r="G5" s="74"/>
      <c r="H5" s="74"/>
    </row>
    <row r="6" spans="1:8" ht="104.25" customHeight="1">
      <c r="A6" s="74"/>
      <c r="B6" s="74"/>
      <c r="C6" s="74"/>
      <c r="D6" s="74"/>
      <c r="E6" s="74"/>
      <c r="F6" s="74"/>
      <c r="G6" s="74"/>
      <c r="H6" s="74"/>
    </row>
    <row r="7" spans="1:8" ht="16.5" customHeight="1">
      <c r="A7" s="74"/>
      <c r="B7" s="74"/>
      <c r="C7" s="74"/>
      <c r="D7" s="74"/>
      <c r="E7" s="74"/>
      <c r="F7" s="74"/>
      <c r="G7" s="74"/>
      <c r="H7" s="74"/>
    </row>
    <row r="8" spans="1:8" ht="31.5" customHeight="1">
      <c r="A8" s="75" t="s">
        <v>0</v>
      </c>
      <c r="B8" s="75"/>
      <c r="C8" s="75"/>
      <c r="D8" s="75"/>
      <c r="E8" s="75"/>
      <c r="F8" s="75"/>
      <c r="G8" s="75"/>
      <c r="H8" s="75"/>
    </row>
    <row r="9" spans="1:8" ht="23.25" customHeight="1">
      <c r="A9" s="76" t="s">
        <v>207</v>
      </c>
      <c r="B9" s="76"/>
      <c r="C9" s="76"/>
      <c r="D9" s="76"/>
      <c r="E9" s="76"/>
      <c r="F9" s="76"/>
      <c r="G9" s="76"/>
      <c r="H9" s="76"/>
    </row>
    <row r="10" spans="1:8" ht="12.75" customHeight="1">
      <c r="A10" s="77" t="s">
        <v>53</v>
      </c>
      <c r="B10" s="78"/>
      <c r="C10" s="78"/>
      <c r="D10" s="78"/>
      <c r="E10" s="78"/>
      <c r="F10" s="78"/>
      <c r="G10" s="78"/>
      <c r="H10" s="79"/>
    </row>
    <row r="11" spans="1:8" ht="12.75" customHeight="1">
      <c r="A11" s="77" t="s">
        <v>54</v>
      </c>
      <c r="B11" s="78"/>
      <c r="C11" s="78"/>
      <c r="D11" s="78"/>
      <c r="E11" s="78"/>
      <c r="F11" s="78"/>
      <c r="G11" s="78"/>
      <c r="H11" s="79"/>
    </row>
    <row r="12" spans="1:8" ht="12.75" customHeight="1">
      <c r="A12" s="77" t="s">
        <v>55</v>
      </c>
      <c r="B12" s="78"/>
      <c r="C12" s="78"/>
      <c r="D12" s="78"/>
      <c r="E12" s="78"/>
      <c r="F12" s="78"/>
      <c r="G12" s="78"/>
      <c r="H12" s="79"/>
    </row>
    <row r="13" spans="1:8" ht="12.75" customHeight="1">
      <c r="A13" s="77" t="s">
        <v>56</v>
      </c>
      <c r="B13" s="78"/>
      <c r="C13" s="78"/>
      <c r="D13" s="78"/>
      <c r="E13" s="78"/>
      <c r="F13" s="78"/>
      <c r="G13" s="78"/>
      <c r="H13" s="79"/>
    </row>
    <row r="14" spans="1:8" ht="12.75" customHeight="1">
      <c r="A14" s="77" t="s">
        <v>57</v>
      </c>
      <c r="B14" s="78"/>
      <c r="C14" s="78"/>
      <c r="D14" s="78"/>
      <c r="E14" s="78"/>
      <c r="F14" s="78"/>
      <c r="G14" s="78"/>
      <c r="H14" s="79"/>
    </row>
    <row r="15" spans="1:8" ht="12.75" customHeight="1">
      <c r="A15" s="77" t="s">
        <v>58</v>
      </c>
      <c r="B15" s="78"/>
      <c r="C15" s="78"/>
      <c r="D15" s="78"/>
      <c r="E15" s="78"/>
      <c r="F15" s="78"/>
      <c r="G15" s="78"/>
      <c r="H15" s="79"/>
    </row>
    <row r="16" spans="1:8" ht="12.75" customHeight="1">
      <c r="A16" s="77" t="s">
        <v>59</v>
      </c>
      <c r="B16" s="78"/>
      <c r="C16" s="78"/>
      <c r="D16" s="78"/>
      <c r="E16" s="78"/>
      <c r="F16" s="78"/>
      <c r="G16" s="78"/>
      <c r="H16" s="79"/>
    </row>
    <row r="17" spans="1:8" ht="12.75" customHeight="1">
      <c r="A17" s="81" t="s">
        <v>60</v>
      </c>
      <c r="B17" s="81"/>
      <c r="C17" s="81"/>
      <c r="D17" s="81"/>
      <c r="E17" s="7" t="s">
        <v>41</v>
      </c>
      <c r="F17" s="7"/>
      <c r="G17" s="7"/>
      <c r="H17" s="7"/>
    </row>
    <row r="18" spans="1:8" ht="31.5" customHeight="1">
      <c r="A18" s="80" t="s">
        <v>36</v>
      </c>
      <c r="B18" s="80"/>
      <c r="C18" s="80"/>
      <c r="D18" s="80"/>
      <c r="E18" s="80"/>
      <c r="F18" s="80"/>
      <c r="G18" s="80"/>
      <c r="H18" s="80"/>
    </row>
    <row r="19" spans="1:8" ht="17.25" customHeight="1">
      <c r="A19" s="36" t="s">
        <v>6</v>
      </c>
      <c r="B19" s="36"/>
      <c r="C19" s="36"/>
      <c r="D19" s="36"/>
      <c r="E19" s="36"/>
      <c r="F19" s="36"/>
      <c r="G19" s="36"/>
      <c r="H19" s="36"/>
    </row>
    <row r="20" spans="1:8" ht="18" customHeight="1">
      <c r="A20" s="8" t="s">
        <v>1</v>
      </c>
      <c r="B20" s="8" t="s">
        <v>2</v>
      </c>
      <c r="C20" s="40" t="s">
        <v>3</v>
      </c>
      <c r="D20" s="40"/>
      <c r="E20" s="8" t="s">
        <v>4</v>
      </c>
      <c r="F20" s="82" t="s">
        <v>120</v>
      </c>
      <c r="G20" s="82"/>
      <c r="H20" s="82"/>
    </row>
    <row r="21" spans="1:8" ht="33.75" customHeight="1">
      <c r="A21" s="10" t="s">
        <v>66</v>
      </c>
      <c r="B21" s="11"/>
      <c r="C21" s="69" t="s">
        <v>9</v>
      </c>
      <c r="D21" s="69"/>
      <c r="E21" s="9" t="s">
        <v>62</v>
      </c>
      <c r="F21" s="83">
        <v>708</v>
      </c>
      <c r="G21" s="83"/>
      <c r="H21" s="83"/>
    </row>
    <row r="22" spans="1:8" ht="37.5" customHeight="1">
      <c r="A22" s="10" t="s">
        <v>65</v>
      </c>
      <c r="B22" s="11"/>
      <c r="C22" s="69" t="s">
        <v>45</v>
      </c>
      <c r="D22" s="69"/>
      <c r="E22" s="9" t="s">
        <v>62</v>
      </c>
      <c r="F22" s="83">
        <v>590</v>
      </c>
      <c r="G22" s="83"/>
      <c r="H22" s="83"/>
    </row>
    <row r="23" spans="1:8" ht="30" customHeight="1">
      <c r="A23" s="72" t="s">
        <v>61</v>
      </c>
      <c r="B23" s="73"/>
      <c r="C23" s="69" t="s">
        <v>8</v>
      </c>
      <c r="D23" s="69"/>
      <c r="E23" s="69" t="s">
        <v>62</v>
      </c>
      <c r="F23" s="54">
        <v>545</v>
      </c>
      <c r="G23" s="55"/>
      <c r="H23" s="56"/>
    </row>
    <row r="24" spans="1:8" ht="19.5" customHeight="1">
      <c r="A24" s="72"/>
      <c r="B24" s="73"/>
      <c r="C24" s="69" t="s">
        <v>7</v>
      </c>
      <c r="D24" s="69"/>
      <c r="E24" s="69"/>
      <c r="F24" s="57">
        <v>663</v>
      </c>
      <c r="G24" s="58"/>
      <c r="H24" s="59"/>
    </row>
    <row r="25" spans="1:8" ht="22.5" customHeight="1">
      <c r="A25" s="72" t="s">
        <v>64</v>
      </c>
      <c r="B25" s="97"/>
      <c r="C25" s="69" t="s">
        <v>37</v>
      </c>
      <c r="D25" s="69"/>
      <c r="E25" s="69" t="s">
        <v>62</v>
      </c>
      <c r="F25" s="54">
        <v>512</v>
      </c>
      <c r="G25" s="55"/>
      <c r="H25" s="56"/>
    </row>
    <row r="26" spans="1:8" ht="18.75" customHeight="1">
      <c r="A26" s="72"/>
      <c r="B26" s="97"/>
      <c r="C26" s="69" t="s">
        <v>7</v>
      </c>
      <c r="D26" s="69"/>
      <c r="E26" s="69"/>
      <c r="F26" s="57">
        <v>623</v>
      </c>
      <c r="G26" s="58"/>
      <c r="H26" s="59"/>
    </row>
    <row r="27" spans="1:8" ht="21" customHeight="1">
      <c r="A27" s="72" t="s">
        <v>63</v>
      </c>
      <c r="B27" s="73"/>
      <c r="C27" s="69" t="s">
        <v>38</v>
      </c>
      <c r="D27" s="69"/>
      <c r="E27" s="69" t="s">
        <v>62</v>
      </c>
      <c r="F27" s="54">
        <v>490</v>
      </c>
      <c r="G27" s="55"/>
      <c r="H27" s="56"/>
    </row>
    <row r="28" spans="1:8" ht="19.5" customHeight="1">
      <c r="A28" s="72"/>
      <c r="B28" s="73"/>
      <c r="C28" s="69" t="s">
        <v>7</v>
      </c>
      <c r="D28" s="69"/>
      <c r="E28" s="69"/>
      <c r="F28" s="57">
        <v>593</v>
      </c>
      <c r="G28" s="58"/>
      <c r="H28" s="59"/>
    </row>
    <row r="29" spans="1:8" ht="22.5" customHeight="1">
      <c r="A29" s="84" t="s">
        <v>199</v>
      </c>
      <c r="B29" s="86"/>
      <c r="C29" s="70" t="s">
        <v>39</v>
      </c>
      <c r="D29" s="71"/>
      <c r="E29" s="88" t="s">
        <v>62</v>
      </c>
      <c r="F29" s="54">
        <v>478</v>
      </c>
      <c r="G29" s="55"/>
      <c r="H29" s="56"/>
    </row>
    <row r="30" spans="1:8" ht="19.5" customHeight="1">
      <c r="A30" s="85"/>
      <c r="B30" s="87"/>
      <c r="C30" s="70" t="s">
        <v>7</v>
      </c>
      <c r="D30" s="71"/>
      <c r="E30" s="89"/>
      <c r="F30" s="57">
        <v>576</v>
      </c>
      <c r="G30" s="58"/>
      <c r="H30" s="59"/>
    </row>
    <row r="31" spans="1:8" ht="17.25" customHeight="1">
      <c r="A31" s="36" t="s">
        <v>46</v>
      </c>
      <c r="B31" s="36"/>
      <c r="C31" s="36"/>
      <c r="D31" s="36"/>
      <c r="E31" s="36"/>
      <c r="F31" s="36"/>
      <c r="G31" s="36"/>
      <c r="H31" s="36"/>
    </row>
    <row r="32" spans="1:8" ht="37.5" customHeight="1">
      <c r="A32" s="10" t="s">
        <v>71</v>
      </c>
      <c r="B32" s="11"/>
      <c r="C32" s="69" t="s">
        <v>51</v>
      </c>
      <c r="D32" s="69"/>
      <c r="E32" s="9" t="s">
        <v>12</v>
      </c>
      <c r="F32" s="53">
        <v>583</v>
      </c>
      <c r="G32" s="53"/>
      <c r="H32" s="53"/>
    </row>
    <row r="33" spans="1:8" ht="37.5" customHeight="1">
      <c r="A33" s="10" t="s">
        <v>69</v>
      </c>
      <c r="B33" s="11"/>
      <c r="C33" s="69" t="s">
        <v>49</v>
      </c>
      <c r="D33" s="69"/>
      <c r="E33" s="9" t="s">
        <v>12</v>
      </c>
      <c r="F33" s="53">
        <v>450</v>
      </c>
      <c r="G33" s="53"/>
      <c r="H33" s="53"/>
    </row>
    <row r="34" spans="1:8" ht="37.5" customHeight="1">
      <c r="A34" s="10" t="s">
        <v>70</v>
      </c>
      <c r="B34" s="11"/>
      <c r="C34" s="69" t="s">
        <v>50</v>
      </c>
      <c r="D34" s="69"/>
      <c r="E34" s="9" t="s">
        <v>12</v>
      </c>
      <c r="F34" s="53">
        <v>450</v>
      </c>
      <c r="G34" s="53"/>
      <c r="H34" s="53"/>
    </row>
    <row r="35" spans="1:8" ht="37.5" customHeight="1">
      <c r="A35" s="10" t="s">
        <v>68</v>
      </c>
      <c r="B35" s="11"/>
      <c r="C35" s="69" t="s">
        <v>48</v>
      </c>
      <c r="D35" s="69"/>
      <c r="E35" s="9" t="s">
        <v>12</v>
      </c>
      <c r="F35" s="53">
        <v>416</v>
      </c>
      <c r="G35" s="53"/>
      <c r="H35" s="53"/>
    </row>
    <row r="36" spans="1:8" ht="37.5" customHeight="1">
      <c r="A36" s="10" t="s">
        <v>67</v>
      </c>
      <c r="B36" s="11"/>
      <c r="C36" s="69" t="s">
        <v>47</v>
      </c>
      <c r="D36" s="69"/>
      <c r="E36" s="9" t="s">
        <v>12</v>
      </c>
      <c r="F36" s="53">
        <v>430</v>
      </c>
      <c r="G36" s="53"/>
      <c r="H36" s="53"/>
    </row>
    <row r="37" spans="1:8" ht="17.25" customHeight="1">
      <c r="A37" s="36" t="s">
        <v>10</v>
      </c>
      <c r="B37" s="36"/>
      <c r="C37" s="36"/>
      <c r="D37" s="36"/>
      <c r="E37" s="36"/>
      <c r="F37" s="36"/>
      <c r="G37" s="36"/>
      <c r="H37" s="36"/>
    </row>
    <row r="38" spans="1:8" ht="37.5" customHeight="1">
      <c r="A38" s="10" t="s">
        <v>75</v>
      </c>
      <c r="B38" s="11"/>
      <c r="C38" s="69" t="s">
        <v>14</v>
      </c>
      <c r="D38" s="69"/>
      <c r="E38" s="9" t="s">
        <v>12</v>
      </c>
      <c r="F38" s="53">
        <v>470</v>
      </c>
      <c r="G38" s="53"/>
      <c r="H38" s="53"/>
    </row>
    <row r="39" spans="1:8" ht="37.5" customHeight="1">
      <c r="A39" s="10" t="s">
        <v>72</v>
      </c>
      <c r="B39" s="11"/>
      <c r="C39" s="69" t="s">
        <v>11</v>
      </c>
      <c r="D39" s="69"/>
      <c r="E39" s="9" t="s">
        <v>12</v>
      </c>
      <c r="F39" s="53">
        <v>375</v>
      </c>
      <c r="G39" s="53"/>
      <c r="H39" s="53"/>
    </row>
    <row r="40" spans="1:8" ht="37.5" customHeight="1">
      <c r="A40" s="10" t="s">
        <v>73</v>
      </c>
      <c r="B40" s="11"/>
      <c r="C40" s="69" t="s">
        <v>13</v>
      </c>
      <c r="D40" s="69"/>
      <c r="E40" s="9" t="s">
        <v>12</v>
      </c>
      <c r="F40" s="53">
        <v>370</v>
      </c>
      <c r="G40" s="53"/>
      <c r="H40" s="53"/>
    </row>
    <row r="41" spans="1:8" ht="37.5" customHeight="1">
      <c r="A41" s="10" t="s">
        <v>74</v>
      </c>
      <c r="B41" s="11"/>
      <c r="C41" s="69" t="s">
        <v>11</v>
      </c>
      <c r="D41" s="69"/>
      <c r="E41" s="9" t="s">
        <v>12</v>
      </c>
      <c r="F41" s="53">
        <v>350</v>
      </c>
      <c r="G41" s="53"/>
      <c r="H41" s="53"/>
    </row>
    <row r="42" spans="1:8" ht="17.25" customHeight="1">
      <c r="A42" s="36" t="s">
        <v>79</v>
      </c>
      <c r="B42" s="36"/>
      <c r="C42" s="36"/>
      <c r="D42" s="36"/>
      <c r="E42" s="36"/>
      <c r="F42" s="36"/>
      <c r="G42" s="36"/>
      <c r="H42" s="36"/>
    </row>
    <row r="43" spans="1:8" ht="37.5" customHeight="1">
      <c r="A43" s="10" t="s">
        <v>81</v>
      </c>
      <c r="B43" s="11"/>
      <c r="C43" s="69" t="s">
        <v>80</v>
      </c>
      <c r="D43" s="69"/>
      <c r="E43" s="9" t="s">
        <v>82</v>
      </c>
      <c r="F43" s="53">
        <v>645</v>
      </c>
      <c r="G43" s="53"/>
      <c r="H43" s="53"/>
    </row>
    <row r="44" spans="1:8" ht="17.25" customHeight="1">
      <c r="A44" s="36" t="s">
        <v>78</v>
      </c>
      <c r="B44" s="36"/>
      <c r="C44" s="36"/>
      <c r="D44" s="36"/>
      <c r="E44" s="36"/>
      <c r="F44" s="36"/>
      <c r="G44" s="36"/>
      <c r="H44" s="36"/>
    </row>
    <row r="45" spans="1:8" ht="37.5" customHeight="1">
      <c r="A45" s="10" t="s">
        <v>200</v>
      </c>
      <c r="B45" s="11"/>
      <c r="C45" s="69" t="s">
        <v>15</v>
      </c>
      <c r="D45" s="69"/>
      <c r="E45" s="9" t="s">
        <v>62</v>
      </c>
      <c r="F45" s="53">
        <v>160</v>
      </c>
      <c r="G45" s="53"/>
      <c r="H45" s="53"/>
    </row>
    <row r="46" spans="1:8" ht="17.25" customHeight="1">
      <c r="A46" s="36" t="s">
        <v>122</v>
      </c>
      <c r="B46" s="36"/>
      <c r="C46" s="36"/>
      <c r="D46" s="36"/>
      <c r="E46" s="36"/>
      <c r="F46" s="36"/>
      <c r="G46" s="36"/>
      <c r="H46" s="36"/>
    </row>
    <row r="47" spans="1:8" ht="18" customHeight="1">
      <c r="A47" s="8" t="s">
        <v>1</v>
      </c>
      <c r="B47" s="8" t="s">
        <v>84</v>
      </c>
      <c r="C47" s="8" t="s">
        <v>101</v>
      </c>
      <c r="D47" s="8" t="s">
        <v>102</v>
      </c>
      <c r="E47" s="8" t="s">
        <v>4</v>
      </c>
      <c r="F47" s="82" t="s">
        <v>121</v>
      </c>
      <c r="G47" s="82"/>
      <c r="H47" s="82"/>
    </row>
    <row r="48" spans="1:8" ht="28.5">
      <c r="A48" s="10" t="s">
        <v>40</v>
      </c>
      <c r="B48" s="25" t="s">
        <v>135</v>
      </c>
      <c r="C48" s="9" t="s">
        <v>125</v>
      </c>
      <c r="D48" s="9" t="s">
        <v>125</v>
      </c>
      <c r="E48" s="9" t="s">
        <v>17</v>
      </c>
      <c r="F48" s="68" t="s">
        <v>123</v>
      </c>
      <c r="G48" s="68"/>
      <c r="H48" s="68"/>
    </row>
    <row r="49" spans="1:8" ht="28.5">
      <c r="A49" s="10" t="s">
        <v>198</v>
      </c>
      <c r="B49" s="25" t="s">
        <v>131</v>
      </c>
      <c r="C49" s="9" t="s">
        <v>125</v>
      </c>
      <c r="D49" s="9" t="s">
        <v>125</v>
      </c>
      <c r="E49" s="9" t="s">
        <v>18</v>
      </c>
      <c r="F49" s="68">
        <v>625</v>
      </c>
      <c r="G49" s="68"/>
      <c r="H49" s="68"/>
    </row>
    <row r="50" spans="1:8" ht="42.75">
      <c r="A50" s="10" t="s">
        <v>197</v>
      </c>
      <c r="B50" s="25" t="s">
        <v>130</v>
      </c>
      <c r="C50" s="9" t="s">
        <v>125</v>
      </c>
      <c r="D50" s="9" t="s">
        <v>125</v>
      </c>
      <c r="E50" s="9" t="s">
        <v>18</v>
      </c>
      <c r="F50" s="68">
        <v>587</v>
      </c>
      <c r="G50" s="68"/>
      <c r="H50" s="68"/>
    </row>
    <row r="51" spans="1:8" ht="18" customHeight="1">
      <c r="A51" s="10" t="s">
        <v>19</v>
      </c>
      <c r="B51" s="26"/>
      <c r="C51" s="9" t="s">
        <v>125</v>
      </c>
      <c r="D51" s="9">
        <v>2</v>
      </c>
      <c r="E51" s="9" t="s">
        <v>18</v>
      </c>
      <c r="F51" s="68">
        <v>281</v>
      </c>
      <c r="G51" s="68"/>
      <c r="H51" s="68"/>
    </row>
    <row r="52" spans="1:8" ht="18" customHeight="1">
      <c r="A52" s="10" t="s">
        <v>20</v>
      </c>
      <c r="B52" s="26"/>
      <c r="C52" s="9" t="s">
        <v>125</v>
      </c>
      <c r="D52" s="9">
        <v>2</v>
      </c>
      <c r="E52" s="9" t="s">
        <v>18</v>
      </c>
      <c r="F52" s="68">
        <v>274</v>
      </c>
      <c r="G52" s="68"/>
      <c r="H52" s="68"/>
    </row>
    <row r="53" spans="1:8" ht="18" customHeight="1">
      <c r="A53" s="10" t="s">
        <v>21</v>
      </c>
      <c r="B53" s="26"/>
      <c r="C53" s="9" t="s">
        <v>125</v>
      </c>
      <c r="D53" s="9">
        <v>2</v>
      </c>
      <c r="E53" s="9" t="s">
        <v>18</v>
      </c>
      <c r="F53" s="68">
        <v>423</v>
      </c>
      <c r="G53" s="68"/>
      <c r="H53" s="68"/>
    </row>
    <row r="54" spans="1:8" ht="18" customHeight="1">
      <c r="A54" s="10" t="s">
        <v>22</v>
      </c>
      <c r="B54" s="25" t="s">
        <v>133</v>
      </c>
      <c r="C54" s="9" t="s">
        <v>125</v>
      </c>
      <c r="D54" s="9" t="s">
        <v>125</v>
      </c>
      <c r="E54" s="9" t="s">
        <v>18</v>
      </c>
      <c r="F54" s="68">
        <v>60</v>
      </c>
      <c r="G54" s="68"/>
      <c r="H54" s="68"/>
    </row>
    <row r="55" spans="1:8" ht="18" customHeight="1">
      <c r="A55" s="10" t="s">
        <v>124</v>
      </c>
      <c r="B55" s="25" t="s">
        <v>129</v>
      </c>
      <c r="C55" s="9" t="s">
        <v>23</v>
      </c>
      <c r="D55" s="9" t="s">
        <v>24</v>
      </c>
      <c r="E55" s="9" t="s">
        <v>25</v>
      </c>
      <c r="F55" s="68">
        <v>280</v>
      </c>
      <c r="G55" s="68"/>
      <c r="H55" s="68"/>
    </row>
    <row r="56" spans="1:8" ht="28.5">
      <c r="A56" s="28" t="s">
        <v>127</v>
      </c>
      <c r="B56" s="27" t="s">
        <v>128</v>
      </c>
      <c r="C56" s="9">
        <v>0.1</v>
      </c>
      <c r="D56" s="9">
        <v>5</v>
      </c>
      <c r="E56" s="9" t="s">
        <v>18</v>
      </c>
      <c r="F56" s="68">
        <v>400</v>
      </c>
      <c r="G56" s="68"/>
      <c r="H56" s="68"/>
    </row>
    <row r="57" spans="1:8" ht="18" customHeight="1">
      <c r="A57" s="10" t="s">
        <v>26</v>
      </c>
      <c r="B57" s="25" t="s">
        <v>132</v>
      </c>
      <c r="C57" s="9">
        <v>0.0035</v>
      </c>
      <c r="D57" s="9">
        <v>0.03</v>
      </c>
      <c r="E57" s="9" t="s">
        <v>126</v>
      </c>
      <c r="F57" s="68">
        <v>785</v>
      </c>
      <c r="G57" s="68"/>
      <c r="H57" s="68"/>
    </row>
    <row r="58" spans="1:8" ht="18" customHeight="1">
      <c r="A58" s="10" t="s">
        <v>27</v>
      </c>
      <c r="B58" s="25" t="s">
        <v>134</v>
      </c>
      <c r="C58" s="13"/>
      <c r="D58" s="14" t="s">
        <v>28</v>
      </c>
      <c r="E58" s="9" t="s">
        <v>18</v>
      </c>
      <c r="F58" s="68">
        <v>950</v>
      </c>
      <c r="G58" s="68"/>
      <c r="H58" s="68"/>
    </row>
    <row r="59" spans="1:8" ht="15.75" customHeight="1">
      <c r="A59" s="36" t="s">
        <v>83</v>
      </c>
      <c r="B59" s="36"/>
      <c r="C59" s="36"/>
      <c r="D59" s="36"/>
      <c r="E59" s="36"/>
      <c r="F59" s="36"/>
      <c r="G59" s="36"/>
      <c r="H59" s="36"/>
    </row>
    <row r="60" spans="1:8" ht="18" customHeight="1">
      <c r="A60" s="39" t="s">
        <v>1</v>
      </c>
      <c r="B60" s="39" t="s">
        <v>84</v>
      </c>
      <c r="C60" s="39" t="s">
        <v>101</v>
      </c>
      <c r="D60" s="39" t="s">
        <v>102</v>
      </c>
      <c r="E60" s="39" t="s">
        <v>4</v>
      </c>
      <c r="F60" s="51" t="s">
        <v>103</v>
      </c>
      <c r="G60" s="51" t="s">
        <v>5</v>
      </c>
      <c r="H60" s="51"/>
    </row>
    <row r="61" spans="1:8" ht="18" customHeight="1">
      <c r="A61" s="40"/>
      <c r="B61" s="40"/>
      <c r="C61" s="40"/>
      <c r="D61" s="40"/>
      <c r="E61" s="40"/>
      <c r="F61" s="52"/>
      <c r="G61" s="12" t="s">
        <v>76</v>
      </c>
      <c r="H61" s="12" t="s">
        <v>100</v>
      </c>
    </row>
    <row r="62" spans="1:8" ht="26.25" customHeight="1">
      <c r="A62" s="10" t="s">
        <v>85</v>
      </c>
      <c r="B62" s="25" t="s">
        <v>92</v>
      </c>
      <c r="C62" s="29">
        <v>1.05</v>
      </c>
      <c r="D62" s="29">
        <v>25</v>
      </c>
      <c r="E62" s="29" t="s">
        <v>16</v>
      </c>
      <c r="F62" s="30">
        <v>31.5</v>
      </c>
      <c r="G62" s="18">
        <v>699</v>
      </c>
      <c r="H62" s="19">
        <f aca="true" t="shared" si="0" ref="H62:H71">C62*D62*G62</f>
        <v>18348.75</v>
      </c>
    </row>
    <row r="63" spans="1:8" ht="28.5">
      <c r="A63" s="10" t="s">
        <v>86</v>
      </c>
      <c r="B63" s="25" t="s">
        <v>91</v>
      </c>
      <c r="C63" s="29">
        <v>1</v>
      </c>
      <c r="D63" s="29">
        <v>20</v>
      </c>
      <c r="E63" s="29" t="s">
        <v>16</v>
      </c>
      <c r="F63" s="30">
        <v>30</v>
      </c>
      <c r="G63" s="18">
        <v>183</v>
      </c>
      <c r="H63" s="19">
        <f t="shared" si="0"/>
        <v>3660</v>
      </c>
    </row>
    <row r="64" spans="1:8" ht="26.25" customHeight="1">
      <c r="A64" s="10" t="s">
        <v>87</v>
      </c>
      <c r="B64" s="44" t="s">
        <v>93</v>
      </c>
      <c r="C64" s="29">
        <v>1</v>
      </c>
      <c r="D64" s="29">
        <v>15</v>
      </c>
      <c r="E64" s="29" t="s">
        <v>16</v>
      </c>
      <c r="F64" s="30">
        <v>27</v>
      </c>
      <c r="G64" s="18">
        <v>225</v>
      </c>
      <c r="H64" s="19">
        <f t="shared" si="0"/>
        <v>3375</v>
      </c>
    </row>
    <row r="65" spans="1:8" ht="26.25" customHeight="1">
      <c r="A65" s="10" t="s">
        <v>88</v>
      </c>
      <c r="B65" s="45"/>
      <c r="C65" s="29">
        <v>1</v>
      </c>
      <c r="D65" s="29">
        <v>20</v>
      </c>
      <c r="E65" s="29" t="s">
        <v>16</v>
      </c>
      <c r="F65" s="30">
        <v>24</v>
      </c>
      <c r="G65" s="18">
        <v>162</v>
      </c>
      <c r="H65" s="19">
        <f t="shared" si="0"/>
        <v>3240</v>
      </c>
    </row>
    <row r="66" spans="1:8" ht="26.25" customHeight="1">
      <c r="A66" s="10" t="s">
        <v>89</v>
      </c>
      <c r="B66" s="25" t="s">
        <v>90</v>
      </c>
      <c r="C66" s="29">
        <v>1</v>
      </c>
      <c r="D66" s="29">
        <v>30</v>
      </c>
      <c r="E66" s="29" t="s">
        <v>16</v>
      </c>
      <c r="F66" s="30">
        <v>45</v>
      </c>
      <c r="G66" s="18">
        <v>115</v>
      </c>
      <c r="H66" s="19">
        <f t="shared" si="0"/>
        <v>3450</v>
      </c>
    </row>
    <row r="67" spans="1:8" ht="26.25" customHeight="1">
      <c r="A67" s="28" t="s">
        <v>94</v>
      </c>
      <c r="B67" s="27" t="s">
        <v>95</v>
      </c>
      <c r="C67" s="29">
        <v>1</v>
      </c>
      <c r="D67" s="29">
        <v>30</v>
      </c>
      <c r="E67" s="29" t="s">
        <v>16</v>
      </c>
      <c r="F67" s="30">
        <v>13.5</v>
      </c>
      <c r="G67" s="18">
        <v>129</v>
      </c>
      <c r="H67" s="19">
        <f t="shared" si="0"/>
        <v>3870</v>
      </c>
    </row>
    <row r="68" spans="1:8" ht="26.25" customHeight="1">
      <c r="A68" s="10" t="s">
        <v>96</v>
      </c>
      <c r="B68" s="44" t="s">
        <v>98</v>
      </c>
      <c r="C68" s="29">
        <v>1</v>
      </c>
      <c r="D68" s="29">
        <v>15</v>
      </c>
      <c r="E68" s="29" t="s">
        <v>16</v>
      </c>
      <c r="F68" s="30">
        <v>30</v>
      </c>
      <c r="G68" s="18">
        <v>112</v>
      </c>
      <c r="H68" s="19">
        <f t="shared" si="0"/>
        <v>1680</v>
      </c>
    </row>
    <row r="69" spans="1:8" ht="26.25" customHeight="1">
      <c r="A69" s="10" t="s">
        <v>97</v>
      </c>
      <c r="B69" s="45"/>
      <c r="C69" s="29">
        <v>1</v>
      </c>
      <c r="D69" s="29">
        <v>15</v>
      </c>
      <c r="E69" s="29" t="s">
        <v>16</v>
      </c>
      <c r="F69" s="30">
        <v>33</v>
      </c>
      <c r="G69" s="18">
        <v>91</v>
      </c>
      <c r="H69" s="19">
        <f t="shared" si="0"/>
        <v>1365</v>
      </c>
    </row>
    <row r="70" spans="1:8" ht="26.25" customHeight="1">
      <c r="A70" s="10" t="s">
        <v>205</v>
      </c>
      <c r="B70" s="44" t="s">
        <v>99</v>
      </c>
      <c r="C70" s="29">
        <v>1</v>
      </c>
      <c r="D70" s="29">
        <v>10</v>
      </c>
      <c r="E70" s="29" t="s">
        <v>16</v>
      </c>
      <c r="F70" s="30">
        <v>40</v>
      </c>
      <c r="G70" s="18">
        <v>429</v>
      </c>
      <c r="H70" s="19">
        <f t="shared" si="0"/>
        <v>4290</v>
      </c>
    </row>
    <row r="71" spans="1:8" ht="26.25" customHeight="1">
      <c r="A71" s="10" t="s">
        <v>206</v>
      </c>
      <c r="B71" s="45"/>
      <c r="C71" s="29">
        <v>1</v>
      </c>
      <c r="D71" s="29">
        <v>10</v>
      </c>
      <c r="E71" s="29" t="s">
        <v>16</v>
      </c>
      <c r="F71" s="30">
        <v>40</v>
      </c>
      <c r="G71" s="18">
        <v>466</v>
      </c>
      <c r="H71" s="19">
        <f t="shared" si="0"/>
        <v>4660</v>
      </c>
    </row>
    <row r="72" spans="1:8" ht="15.75" customHeight="1">
      <c r="A72" s="36" t="s">
        <v>104</v>
      </c>
      <c r="B72" s="36"/>
      <c r="C72" s="36"/>
      <c r="D72" s="36"/>
      <c r="E72" s="36"/>
      <c r="F72" s="36"/>
      <c r="G72" s="36"/>
      <c r="H72" s="36"/>
    </row>
    <row r="73" spans="1:8" ht="18" customHeight="1">
      <c r="A73" s="39" t="s">
        <v>1</v>
      </c>
      <c r="B73" s="39" t="s">
        <v>84</v>
      </c>
      <c r="C73" s="39" t="s">
        <v>101</v>
      </c>
      <c r="D73" s="39" t="s">
        <v>102</v>
      </c>
      <c r="E73" s="39" t="s">
        <v>4</v>
      </c>
      <c r="F73" s="51" t="s">
        <v>103</v>
      </c>
      <c r="G73" s="51" t="s">
        <v>5</v>
      </c>
      <c r="H73" s="51"/>
    </row>
    <row r="74" spans="1:8" ht="18" customHeight="1">
      <c r="A74" s="40"/>
      <c r="B74" s="40"/>
      <c r="C74" s="40"/>
      <c r="D74" s="40"/>
      <c r="E74" s="40"/>
      <c r="F74" s="52"/>
      <c r="G74" s="12" t="s">
        <v>76</v>
      </c>
      <c r="H74" s="12" t="s">
        <v>100</v>
      </c>
    </row>
    <row r="75" spans="1:8" ht="16.5">
      <c r="A75" s="10" t="s">
        <v>42</v>
      </c>
      <c r="B75" s="44" t="s">
        <v>106</v>
      </c>
      <c r="C75" s="29">
        <v>1.5</v>
      </c>
      <c r="D75" s="29">
        <v>100</v>
      </c>
      <c r="E75" s="29" t="s">
        <v>16</v>
      </c>
      <c r="F75" s="30">
        <v>17.8</v>
      </c>
      <c r="G75" s="18">
        <v>101</v>
      </c>
      <c r="H75" s="19">
        <f>C75*D75*G75</f>
        <v>15150</v>
      </c>
    </row>
    <row r="76" spans="1:8" ht="16.5">
      <c r="A76" s="10" t="s">
        <v>105</v>
      </c>
      <c r="B76" s="46"/>
      <c r="C76" s="29">
        <v>1.5</v>
      </c>
      <c r="D76" s="29">
        <v>50</v>
      </c>
      <c r="E76" s="29" t="s">
        <v>16</v>
      </c>
      <c r="F76" s="30">
        <v>5.77</v>
      </c>
      <c r="G76" s="18">
        <v>59</v>
      </c>
      <c r="H76" s="19">
        <f>C76*D76*G76</f>
        <v>4425</v>
      </c>
    </row>
    <row r="77" spans="1:8" ht="16.5">
      <c r="A77" s="10" t="s">
        <v>43</v>
      </c>
      <c r="B77" s="45"/>
      <c r="C77" s="29">
        <v>1.6</v>
      </c>
      <c r="D77" s="29">
        <v>43.75</v>
      </c>
      <c r="E77" s="29" t="s">
        <v>16</v>
      </c>
      <c r="F77" s="30">
        <v>5.95</v>
      </c>
      <c r="G77" s="18">
        <v>25</v>
      </c>
      <c r="H77" s="19">
        <f>C77*D77*G77</f>
        <v>1750</v>
      </c>
    </row>
    <row r="78" spans="1:8" ht="15.75" customHeight="1">
      <c r="A78" s="36" t="s">
        <v>107</v>
      </c>
      <c r="B78" s="36"/>
      <c r="C78" s="36"/>
      <c r="D78" s="36"/>
      <c r="E78" s="36"/>
      <c r="F78" s="36"/>
      <c r="G78" s="36"/>
      <c r="H78" s="36"/>
    </row>
    <row r="79" spans="1:8" ht="18" customHeight="1">
      <c r="A79" s="39" t="s">
        <v>1</v>
      </c>
      <c r="B79" s="39" t="s">
        <v>84</v>
      </c>
      <c r="C79" s="39" t="s">
        <v>101</v>
      </c>
      <c r="D79" s="39" t="s">
        <v>102</v>
      </c>
      <c r="E79" s="39" t="s">
        <v>4</v>
      </c>
      <c r="F79" s="51" t="s">
        <v>103</v>
      </c>
      <c r="G79" s="51" t="s">
        <v>5</v>
      </c>
      <c r="H79" s="51"/>
    </row>
    <row r="80" spans="1:8" ht="18" customHeight="1">
      <c r="A80" s="40"/>
      <c r="B80" s="40"/>
      <c r="C80" s="40"/>
      <c r="D80" s="40"/>
      <c r="E80" s="40"/>
      <c r="F80" s="52"/>
      <c r="G80" s="12" t="s">
        <v>76</v>
      </c>
      <c r="H80" s="12" t="s">
        <v>100</v>
      </c>
    </row>
    <row r="81" spans="1:8" ht="16.5">
      <c r="A81" s="10" t="s">
        <v>108</v>
      </c>
      <c r="B81" s="44" t="s">
        <v>201</v>
      </c>
      <c r="C81" s="29">
        <v>1.5</v>
      </c>
      <c r="D81" s="29">
        <v>50</v>
      </c>
      <c r="E81" s="29" t="s">
        <v>16</v>
      </c>
      <c r="F81" s="30">
        <v>9.75</v>
      </c>
      <c r="G81" s="18">
        <v>94</v>
      </c>
      <c r="H81" s="19">
        <f>C81*D81*G81</f>
        <v>7050</v>
      </c>
    </row>
    <row r="82" spans="1:8" ht="16.5">
      <c r="A82" s="10" t="s">
        <v>109</v>
      </c>
      <c r="B82" s="46"/>
      <c r="C82" s="29">
        <v>1.5</v>
      </c>
      <c r="D82" s="29">
        <v>50</v>
      </c>
      <c r="E82" s="29" t="s">
        <v>16</v>
      </c>
      <c r="F82" s="30">
        <v>8</v>
      </c>
      <c r="G82" s="18">
        <v>67</v>
      </c>
      <c r="H82" s="19">
        <f>C82*D82*G82</f>
        <v>5025</v>
      </c>
    </row>
    <row r="83" spans="1:8" ht="15.75" customHeight="1">
      <c r="A83" s="36" t="s">
        <v>110</v>
      </c>
      <c r="B83" s="36"/>
      <c r="C83" s="36"/>
      <c r="D83" s="36"/>
      <c r="E83" s="36"/>
      <c r="F83" s="36"/>
      <c r="G83" s="36"/>
      <c r="H83" s="36"/>
    </row>
    <row r="84" spans="1:8" ht="18" customHeight="1">
      <c r="A84" s="39" t="s">
        <v>1</v>
      </c>
      <c r="B84" s="39" t="s">
        <v>84</v>
      </c>
      <c r="C84" s="39" t="s">
        <v>101</v>
      </c>
      <c r="D84" s="39" t="s">
        <v>102</v>
      </c>
      <c r="E84" s="39" t="s">
        <v>4</v>
      </c>
      <c r="F84" s="51" t="s">
        <v>103</v>
      </c>
      <c r="G84" s="51" t="s">
        <v>5</v>
      </c>
      <c r="H84" s="51"/>
    </row>
    <row r="85" spans="1:8" ht="18" customHeight="1">
      <c r="A85" s="40"/>
      <c r="B85" s="40"/>
      <c r="C85" s="40"/>
      <c r="D85" s="40"/>
      <c r="E85" s="40"/>
      <c r="F85" s="52"/>
      <c r="G85" s="12" t="s">
        <v>76</v>
      </c>
      <c r="H85" s="12" t="s">
        <v>100</v>
      </c>
    </row>
    <row r="86" spans="1:8" ht="28.5" customHeight="1">
      <c r="A86" s="10" t="s">
        <v>111</v>
      </c>
      <c r="B86" s="44" t="s">
        <v>114</v>
      </c>
      <c r="C86" s="29">
        <v>1.4</v>
      </c>
      <c r="D86" s="29">
        <v>30</v>
      </c>
      <c r="E86" s="29" t="s">
        <v>16</v>
      </c>
      <c r="F86" s="30">
        <v>14.7</v>
      </c>
      <c r="G86" s="18">
        <v>231</v>
      </c>
      <c r="H86" s="19">
        <f>C86*D86*G86</f>
        <v>9702</v>
      </c>
    </row>
    <row r="87" spans="1:8" ht="28.5" customHeight="1">
      <c r="A87" s="10" t="s">
        <v>112</v>
      </c>
      <c r="B87" s="46"/>
      <c r="C87" s="29">
        <v>1.5</v>
      </c>
      <c r="D87" s="29">
        <v>20</v>
      </c>
      <c r="E87" s="29" t="s">
        <v>16</v>
      </c>
      <c r="F87" s="30">
        <v>13.5</v>
      </c>
      <c r="G87" s="18">
        <v>462</v>
      </c>
      <c r="H87" s="19">
        <f>C87*D87*G87</f>
        <v>13860</v>
      </c>
    </row>
    <row r="88" spans="1:8" ht="28.5" customHeight="1">
      <c r="A88" s="10" t="s">
        <v>113</v>
      </c>
      <c r="B88" s="45"/>
      <c r="C88" s="29">
        <v>1.5</v>
      </c>
      <c r="D88" s="29">
        <v>20</v>
      </c>
      <c r="E88" s="29" t="s">
        <v>16</v>
      </c>
      <c r="F88" s="30">
        <v>10.5</v>
      </c>
      <c r="G88" s="18">
        <v>414</v>
      </c>
      <c r="H88" s="19">
        <f>C88*D88*G88</f>
        <v>12420</v>
      </c>
    </row>
    <row r="89" spans="1:8" ht="15.75" customHeight="1">
      <c r="A89" s="36" t="s">
        <v>115</v>
      </c>
      <c r="B89" s="36"/>
      <c r="C89" s="36"/>
      <c r="D89" s="36"/>
      <c r="E89" s="36"/>
      <c r="F89" s="36"/>
      <c r="G89" s="36"/>
      <c r="H89" s="36"/>
    </row>
    <row r="90" spans="1:8" ht="18" customHeight="1">
      <c r="A90" s="39" t="s">
        <v>1</v>
      </c>
      <c r="B90" s="39" t="s">
        <v>84</v>
      </c>
      <c r="C90" s="39" t="s">
        <v>101</v>
      </c>
      <c r="D90" s="39" t="s">
        <v>102</v>
      </c>
      <c r="E90" s="39" t="s">
        <v>4</v>
      </c>
      <c r="F90" s="51" t="s">
        <v>103</v>
      </c>
      <c r="G90" s="51" t="s">
        <v>5</v>
      </c>
      <c r="H90" s="51"/>
    </row>
    <row r="91" spans="1:8" ht="18" customHeight="1">
      <c r="A91" s="40"/>
      <c r="B91" s="40"/>
      <c r="C91" s="40"/>
      <c r="D91" s="40"/>
      <c r="E91" s="40"/>
      <c r="F91" s="52"/>
      <c r="G91" s="41" t="s">
        <v>100</v>
      </c>
      <c r="H91" s="42"/>
    </row>
    <row r="92" spans="1:8" ht="26.25" customHeight="1">
      <c r="A92" s="10" t="s">
        <v>116</v>
      </c>
      <c r="B92" s="96" t="s">
        <v>118</v>
      </c>
      <c r="C92" s="29">
        <v>0.05</v>
      </c>
      <c r="D92" s="29">
        <v>25</v>
      </c>
      <c r="E92" s="29" t="s">
        <v>16</v>
      </c>
      <c r="F92" s="30">
        <v>0.14</v>
      </c>
      <c r="G92" s="37">
        <v>1056</v>
      </c>
      <c r="H92" s="38"/>
    </row>
    <row r="93" spans="1:8" ht="26.25" customHeight="1">
      <c r="A93" s="10" t="s">
        <v>202</v>
      </c>
      <c r="B93" s="96"/>
      <c r="C93" s="29">
        <v>0.05</v>
      </c>
      <c r="D93" s="29">
        <v>25</v>
      </c>
      <c r="E93" s="29" t="s">
        <v>16</v>
      </c>
      <c r="F93" s="30">
        <v>0.14</v>
      </c>
      <c r="G93" s="37">
        <v>1252</v>
      </c>
      <c r="H93" s="38">
        <f>C93*D93*G93</f>
        <v>1565</v>
      </c>
    </row>
    <row r="94" spans="1:8" ht="26.25" customHeight="1">
      <c r="A94" s="10" t="s">
        <v>117</v>
      </c>
      <c r="B94" s="25" t="s">
        <v>119</v>
      </c>
      <c r="C94" s="29">
        <v>0.05</v>
      </c>
      <c r="D94" s="29">
        <v>30</v>
      </c>
      <c r="E94" s="29" t="s">
        <v>16</v>
      </c>
      <c r="F94" s="30">
        <v>0.12</v>
      </c>
      <c r="G94" s="37">
        <v>956</v>
      </c>
      <c r="H94" s="38">
        <f>C94*D94*G94</f>
        <v>1434</v>
      </c>
    </row>
    <row r="95" spans="1:8" ht="26.25" customHeight="1">
      <c r="A95" s="10" t="s">
        <v>203</v>
      </c>
      <c r="B95" s="25" t="s">
        <v>204</v>
      </c>
      <c r="C95" s="29">
        <v>0.05</v>
      </c>
      <c r="D95" s="29">
        <v>30</v>
      </c>
      <c r="E95" s="29" t="s">
        <v>16</v>
      </c>
      <c r="F95" s="30">
        <v>0.46</v>
      </c>
      <c r="G95" s="37">
        <v>370</v>
      </c>
      <c r="H95" s="38">
        <f>C95*D95*G95</f>
        <v>555</v>
      </c>
    </row>
    <row r="96" spans="1:8" ht="15.75" customHeight="1">
      <c r="A96" s="36" t="s">
        <v>136</v>
      </c>
      <c r="B96" s="36"/>
      <c r="C96" s="36"/>
      <c r="D96" s="36"/>
      <c r="E96" s="36"/>
      <c r="F96" s="36"/>
      <c r="G96" s="36"/>
      <c r="H96" s="36"/>
    </row>
    <row r="97" spans="1:8" ht="18" customHeight="1">
      <c r="A97" s="39" t="s">
        <v>1</v>
      </c>
      <c r="B97" s="39" t="s">
        <v>84</v>
      </c>
      <c r="C97" s="39" t="s">
        <v>149</v>
      </c>
      <c r="D97" s="39" t="s">
        <v>150</v>
      </c>
      <c r="E97" s="39" t="s">
        <v>4</v>
      </c>
      <c r="F97" s="51" t="s">
        <v>103</v>
      </c>
      <c r="G97" s="51" t="s">
        <v>5</v>
      </c>
      <c r="H97" s="51"/>
    </row>
    <row r="98" spans="1:8" ht="18" customHeight="1">
      <c r="A98" s="40"/>
      <c r="B98" s="40"/>
      <c r="C98" s="40"/>
      <c r="D98" s="40"/>
      <c r="E98" s="40"/>
      <c r="F98" s="52"/>
      <c r="G98" s="41" t="s">
        <v>100</v>
      </c>
      <c r="H98" s="42"/>
    </row>
    <row r="99" spans="1:8" ht="26.25" customHeight="1">
      <c r="A99" s="10" t="s">
        <v>137</v>
      </c>
      <c r="B99" s="96" t="s">
        <v>146</v>
      </c>
      <c r="C99" s="29" t="s">
        <v>151</v>
      </c>
      <c r="D99" s="29">
        <v>1.5</v>
      </c>
      <c r="E99" s="29" t="s">
        <v>16</v>
      </c>
      <c r="F99" s="30">
        <v>1.5</v>
      </c>
      <c r="G99" s="37">
        <v>1129</v>
      </c>
      <c r="H99" s="38"/>
    </row>
    <row r="100" spans="1:8" ht="26.25" customHeight="1">
      <c r="A100" s="10" t="s">
        <v>138</v>
      </c>
      <c r="B100" s="96"/>
      <c r="C100" s="29" t="s">
        <v>152</v>
      </c>
      <c r="D100" s="29">
        <v>1.5</v>
      </c>
      <c r="E100" s="29" t="s">
        <v>16</v>
      </c>
      <c r="F100" s="30">
        <v>2.25</v>
      </c>
      <c r="G100" s="37">
        <v>1658</v>
      </c>
      <c r="H100" s="38"/>
    </row>
    <row r="101" spans="1:8" ht="26.25" customHeight="1">
      <c r="A101" s="10" t="s">
        <v>139</v>
      </c>
      <c r="B101" s="96"/>
      <c r="C101" s="29" t="s">
        <v>153</v>
      </c>
      <c r="D101" s="29">
        <v>1.5</v>
      </c>
      <c r="E101" s="29" t="s">
        <v>16</v>
      </c>
      <c r="F101" s="30">
        <v>4.5</v>
      </c>
      <c r="G101" s="37">
        <v>3270</v>
      </c>
      <c r="H101" s="38"/>
    </row>
    <row r="102" spans="1:8" ht="26.25" customHeight="1">
      <c r="A102" s="10" t="s">
        <v>140</v>
      </c>
      <c r="B102" s="96" t="s">
        <v>147</v>
      </c>
      <c r="C102" s="29" t="s">
        <v>151</v>
      </c>
      <c r="D102" s="29">
        <v>1.5</v>
      </c>
      <c r="E102" s="29" t="s">
        <v>16</v>
      </c>
      <c r="F102" s="30">
        <v>1.5</v>
      </c>
      <c r="G102" s="37">
        <v>1216</v>
      </c>
      <c r="H102" s="38"/>
    </row>
    <row r="103" spans="1:8" ht="26.25" customHeight="1">
      <c r="A103" s="10" t="s">
        <v>141</v>
      </c>
      <c r="B103" s="96"/>
      <c r="C103" s="29" t="s">
        <v>152</v>
      </c>
      <c r="D103" s="29">
        <v>1.5</v>
      </c>
      <c r="E103" s="29" t="s">
        <v>16</v>
      </c>
      <c r="F103" s="30">
        <v>2.25</v>
      </c>
      <c r="G103" s="37">
        <v>1784</v>
      </c>
      <c r="H103" s="38"/>
    </row>
    <row r="104" spans="1:8" ht="26.25" customHeight="1">
      <c r="A104" s="31" t="s">
        <v>142</v>
      </c>
      <c r="B104" s="96"/>
      <c r="C104" s="29" t="s">
        <v>153</v>
      </c>
      <c r="D104" s="29">
        <v>1.5</v>
      </c>
      <c r="E104" s="29" t="s">
        <v>16</v>
      </c>
      <c r="F104" s="30">
        <v>4.5</v>
      </c>
      <c r="G104" s="37">
        <v>3415</v>
      </c>
      <c r="H104" s="38"/>
    </row>
    <row r="105" spans="1:8" ht="26.25" customHeight="1">
      <c r="A105" s="10" t="s">
        <v>143</v>
      </c>
      <c r="B105" s="96" t="s">
        <v>148</v>
      </c>
      <c r="C105" s="29" t="s">
        <v>151</v>
      </c>
      <c r="D105" s="29">
        <v>1.5</v>
      </c>
      <c r="E105" s="29" t="s">
        <v>16</v>
      </c>
      <c r="F105" s="30">
        <v>1.5</v>
      </c>
      <c r="G105" s="37">
        <v>3065</v>
      </c>
      <c r="H105" s="38"/>
    </row>
    <row r="106" spans="1:8" ht="26.25" customHeight="1">
      <c r="A106" s="10" t="s">
        <v>144</v>
      </c>
      <c r="B106" s="96"/>
      <c r="C106" s="29" t="s">
        <v>152</v>
      </c>
      <c r="D106" s="29">
        <v>1.5</v>
      </c>
      <c r="E106" s="29" t="s">
        <v>16</v>
      </c>
      <c r="F106" s="30">
        <v>2.25</v>
      </c>
      <c r="G106" s="37">
        <v>4571</v>
      </c>
      <c r="H106" s="38"/>
    </row>
    <row r="107" spans="1:8" ht="26.25" customHeight="1">
      <c r="A107" s="10" t="s">
        <v>145</v>
      </c>
      <c r="B107" s="96"/>
      <c r="C107" s="29" t="s">
        <v>153</v>
      </c>
      <c r="D107" s="29">
        <v>1.5</v>
      </c>
      <c r="E107" s="29" t="s">
        <v>16</v>
      </c>
      <c r="F107" s="30">
        <v>4.5</v>
      </c>
      <c r="G107" s="37">
        <v>8912</v>
      </c>
      <c r="H107" s="38"/>
    </row>
    <row r="108" spans="1:8" ht="25.5" customHeight="1">
      <c r="A108" s="10" t="s">
        <v>154</v>
      </c>
      <c r="B108" s="25" t="s">
        <v>158</v>
      </c>
      <c r="C108" s="29" t="s">
        <v>159</v>
      </c>
      <c r="D108" s="29">
        <v>1.5</v>
      </c>
      <c r="E108" s="29" t="s">
        <v>16</v>
      </c>
      <c r="F108" s="30">
        <v>3.2</v>
      </c>
      <c r="G108" s="37">
        <v>2690</v>
      </c>
      <c r="H108" s="38"/>
    </row>
    <row r="109" spans="1:8" ht="26.25" customHeight="1">
      <c r="A109" s="10" t="s">
        <v>155</v>
      </c>
      <c r="B109" s="44" t="s">
        <v>157</v>
      </c>
      <c r="C109" s="29" t="s">
        <v>151</v>
      </c>
      <c r="D109" s="29">
        <v>1.5</v>
      </c>
      <c r="E109" s="29" t="s">
        <v>16</v>
      </c>
      <c r="F109" s="30">
        <v>1.5</v>
      </c>
      <c r="G109" s="37">
        <v>1567</v>
      </c>
      <c r="H109" s="38"/>
    </row>
    <row r="110" spans="1:8" ht="26.25" customHeight="1">
      <c r="A110" s="10" t="s">
        <v>156</v>
      </c>
      <c r="B110" s="45"/>
      <c r="C110" s="29" t="s">
        <v>152</v>
      </c>
      <c r="D110" s="29">
        <v>1.5</v>
      </c>
      <c r="E110" s="29" t="s">
        <v>16</v>
      </c>
      <c r="F110" s="30">
        <v>2.25</v>
      </c>
      <c r="G110" s="37">
        <v>2300</v>
      </c>
      <c r="H110" s="38"/>
    </row>
    <row r="111" spans="1:8" ht="15.75" customHeight="1">
      <c r="A111" s="36" t="s">
        <v>160</v>
      </c>
      <c r="B111" s="36"/>
      <c r="C111" s="36"/>
      <c r="D111" s="36"/>
      <c r="E111" s="36"/>
      <c r="F111" s="36"/>
      <c r="G111" s="36"/>
      <c r="H111" s="36"/>
    </row>
    <row r="112" spans="1:8" ht="18" customHeight="1">
      <c r="A112" s="39" t="s">
        <v>1</v>
      </c>
      <c r="B112" s="39" t="s">
        <v>84</v>
      </c>
      <c r="C112" s="39" t="s">
        <v>149</v>
      </c>
      <c r="D112" s="39" t="s">
        <v>150</v>
      </c>
      <c r="E112" s="39" t="s">
        <v>4</v>
      </c>
      <c r="F112" s="51" t="s">
        <v>103</v>
      </c>
      <c r="G112" s="51" t="s">
        <v>5</v>
      </c>
      <c r="H112" s="51"/>
    </row>
    <row r="113" spans="1:8" ht="18" customHeight="1">
      <c r="A113" s="40"/>
      <c r="B113" s="40"/>
      <c r="C113" s="40"/>
      <c r="D113" s="40"/>
      <c r="E113" s="40"/>
      <c r="F113" s="52"/>
      <c r="G113" s="41" t="s">
        <v>100</v>
      </c>
      <c r="H113" s="42"/>
    </row>
    <row r="114" spans="1:8" ht="26.25" customHeight="1">
      <c r="A114" s="10" t="s">
        <v>161</v>
      </c>
      <c r="B114" s="96" t="s">
        <v>169</v>
      </c>
      <c r="C114" s="29" t="s">
        <v>151</v>
      </c>
      <c r="D114" s="29">
        <v>0.6</v>
      </c>
      <c r="E114" s="29" t="s">
        <v>16</v>
      </c>
      <c r="F114" s="30">
        <v>1.15</v>
      </c>
      <c r="G114" s="37">
        <v>1146</v>
      </c>
      <c r="H114" s="38"/>
    </row>
    <row r="115" spans="1:8" ht="26.25" customHeight="1">
      <c r="A115" s="10" t="s">
        <v>162</v>
      </c>
      <c r="B115" s="96"/>
      <c r="C115" s="29" t="s">
        <v>152</v>
      </c>
      <c r="D115" s="29">
        <v>0.6</v>
      </c>
      <c r="E115" s="29" t="s">
        <v>16</v>
      </c>
      <c r="F115" s="30">
        <v>1.65</v>
      </c>
      <c r="G115" s="37">
        <v>1670</v>
      </c>
      <c r="H115" s="38"/>
    </row>
    <row r="116" spans="1:8" ht="26.25" customHeight="1">
      <c r="A116" s="10" t="s">
        <v>163</v>
      </c>
      <c r="B116" s="96"/>
      <c r="C116" s="29" t="s">
        <v>153</v>
      </c>
      <c r="D116" s="29">
        <v>0.6</v>
      </c>
      <c r="E116" s="29" t="s">
        <v>16</v>
      </c>
      <c r="F116" s="30">
        <v>3.25</v>
      </c>
      <c r="G116" s="37">
        <v>3018</v>
      </c>
      <c r="H116" s="38"/>
    </row>
    <row r="117" spans="1:8" ht="26.25" customHeight="1">
      <c r="A117" s="10" t="s">
        <v>164</v>
      </c>
      <c r="B117" s="25" t="s">
        <v>170</v>
      </c>
      <c r="C117" s="29" t="s">
        <v>172</v>
      </c>
      <c r="D117" s="29">
        <v>0.8</v>
      </c>
      <c r="E117" s="29" t="s">
        <v>16</v>
      </c>
      <c r="F117" s="30">
        <v>0.54</v>
      </c>
      <c r="G117" s="37">
        <v>1039</v>
      </c>
      <c r="H117" s="38"/>
    </row>
    <row r="118" spans="1:8" ht="26.25" customHeight="1">
      <c r="A118" s="10" t="s">
        <v>165</v>
      </c>
      <c r="B118" s="44" t="s">
        <v>171</v>
      </c>
      <c r="C118" s="29" t="s">
        <v>173</v>
      </c>
      <c r="D118" s="29">
        <v>1.2</v>
      </c>
      <c r="E118" s="29" t="s">
        <v>16</v>
      </c>
      <c r="F118" s="30">
        <v>1.624</v>
      </c>
      <c r="G118" s="37">
        <v>3657</v>
      </c>
      <c r="H118" s="38"/>
    </row>
    <row r="119" spans="1:8" ht="26.25" customHeight="1">
      <c r="A119" s="31" t="s">
        <v>166</v>
      </c>
      <c r="B119" s="46"/>
      <c r="C119" s="29" t="s">
        <v>174</v>
      </c>
      <c r="D119" s="29">
        <v>1.2</v>
      </c>
      <c r="E119" s="29" t="s">
        <v>16</v>
      </c>
      <c r="F119" s="30">
        <v>2.03</v>
      </c>
      <c r="G119" s="37">
        <v>4516</v>
      </c>
      <c r="H119" s="38"/>
    </row>
    <row r="120" spans="1:8" ht="26.25" customHeight="1">
      <c r="A120" s="10" t="s">
        <v>167</v>
      </c>
      <c r="B120" s="46"/>
      <c r="C120" s="29" t="s">
        <v>175</v>
      </c>
      <c r="D120" s="29">
        <v>1.2</v>
      </c>
      <c r="E120" s="29" t="s">
        <v>16</v>
      </c>
      <c r="F120" s="30">
        <v>2.436</v>
      </c>
      <c r="G120" s="37">
        <v>5623</v>
      </c>
      <c r="H120" s="38"/>
    </row>
    <row r="121" spans="1:8" ht="26.25" customHeight="1">
      <c r="A121" s="10" t="s">
        <v>168</v>
      </c>
      <c r="B121" s="45"/>
      <c r="C121" s="29" t="s">
        <v>176</v>
      </c>
      <c r="D121" s="29">
        <v>1.2</v>
      </c>
      <c r="E121" s="29" t="s">
        <v>16</v>
      </c>
      <c r="F121" s="30">
        <v>3.654</v>
      </c>
      <c r="G121" s="37">
        <v>8357</v>
      </c>
      <c r="H121" s="38"/>
    </row>
    <row r="122" spans="1:8" ht="15.75" customHeight="1">
      <c r="A122" s="36" t="s">
        <v>177</v>
      </c>
      <c r="B122" s="36"/>
      <c r="C122" s="36"/>
      <c r="D122" s="36"/>
      <c r="E122" s="36"/>
      <c r="F122" s="36"/>
      <c r="G122" s="36"/>
      <c r="H122" s="36"/>
    </row>
    <row r="123" spans="1:8" ht="18" customHeight="1">
      <c r="A123" s="39" t="s">
        <v>1</v>
      </c>
      <c r="B123" s="39" t="s">
        <v>84</v>
      </c>
      <c r="C123" s="39" t="s">
        <v>149</v>
      </c>
      <c r="D123" s="39" t="s">
        <v>189</v>
      </c>
      <c r="E123" s="39" t="s">
        <v>4</v>
      </c>
      <c r="F123" s="51" t="s">
        <v>103</v>
      </c>
      <c r="G123" s="51" t="s">
        <v>5</v>
      </c>
      <c r="H123" s="51"/>
    </row>
    <row r="124" spans="1:8" ht="18" customHeight="1">
      <c r="A124" s="40"/>
      <c r="B124" s="40"/>
      <c r="C124" s="40"/>
      <c r="D124" s="40"/>
      <c r="E124" s="40"/>
      <c r="F124" s="52"/>
      <c r="G124" s="12" t="s">
        <v>76</v>
      </c>
      <c r="H124" s="12" t="s">
        <v>100</v>
      </c>
    </row>
    <row r="125" spans="1:8" ht="26.25" customHeight="1">
      <c r="A125" s="32" t="s">
        <v>178</v>
      </c>
      <c r="B125" s="44" t="s">
        <v>184</v>
      </c>
      <c r="C125" s="29" t="s">
        <v>185</v>
      </c>
      <c r="D125" s="47">
        <v>500</v>
      </c>
      <c r="E125" s="29" t="s">
        <v>16</v>
      </c>
      <c r="F125" s="30">
        <v>20</v>
      </c>
      <c r="G125" s="34">
        <v>129</v>
      </c>
      <c r="H125" s="19">
        <f>40*G125</f>
        <v>5160</v>
      </c>
    </row>
    <row r="126" spans="1:8" ht="26.25" customHeight="1">
      <c r="A126" s="33"/>
      <c r="B126" s="46"/>
      <c r="C126" s="29" t="s">
        <v>186</v>
      </c>
      <c r="D126" s="48"/>
      <c r="E126" s="29" t="s">
        <v>16</v>
      </c>
      <c r="F126" s="30">
        <v>24</v>
      </c>
      <c r="G126" s="35"/>
      <c r="H126" s="19">
        <f>48*G125</f>
        <v>6192</v>
      </c>
    </row>
    <row r="127" spans="1:8" ht="26.25" customHeight="1">
      <c r="A127" s="32" t="s">
        <v>179</v>
      </c>
      <c r="B127" s="46"/>
      <c r="C127" s="29" t="s">
        <v>187</v>
      </c>
      <c r="D127" s="47">
        <v>400</v>
      </c>
      <c r="E127" s="29" t="s">
        <v>16</v>
      </c>
      <c r="F127" s="30">
        <v>12</v>
      </c>
      <c r="G127" s="34">
        <v>111</v>
      </c>
      <c r="H127" s="19">
        <f>30*G127</f>
        <v>3330</v>
      </c>
    </row>
    <row r="128" spans="1:8" ht="26.25" customHeight="1">
      <c r="A128" s="43"/>
      <c r="B128" s="46"/>
      <c r="C128" s="29" t="s">
        <v>185</v>
      </c>
      <c r="D128" s="49"/>
      <c r="E128" s="29" t="s">
        <v>16</v>
      </c>
      <c r="F128" s="30">
        <v>16</v>
      </c>
      <c r="G128" s="50"/>
      <c r="H128" s="19">
        <f>40*G127</f>
        <v>4440</v>
      </c>
    </row>
    <row r="129" spans="1:8" ht="26.25" customHeight="1">
      <c r="A129" s="33"/>
      <c r="B129" s="46"/>
      <c r="C129" s="29" t="s">
        <v>186</v>
      </c>
      <c r="D129" s="48"/>
      <c r="E129" s="29" t="s">
        <v>16</v>
      </c>
      <c r="F129" s="30">
        <v>19.2</v>
      </c>
      <c r="G129" s="35"/>
      <c r="H129" s="19">
        <f>48*G127</f>
        <v>5328</v>
      </c>
    </row>
    <row r="130" spans="1:8" ht="26.25" customHeight="1">
      <c r="A130" s="31" t="s">
        <v>180</v>
      </c>
      <c r="B130" s="46"/>
      <c r="C130" s="29" t="s">
        <v>188</v>
      </c>
      <c r="D130" s="29">
        <v>600</v>
      </c>
      <c r="E130" s="29" t="s">
        <v>16</v>
      </c>
      <c r="F130" s="30">
        <v>36</v>
      </c>
      <c r="G130" s="18">
        <v>173</v>
      </c>
      <c r="H130" s="19">
        <f>60*G130</f>
        <v>10380</v>
      </c>
    </row>
    <row r="131" spans="1:8" ht="26.25" customHeight="1">
      <c r="A131" s="31" t="s">
        <v>181</v>
      </c>
      <c r="B131" s="45"/>
      <c r="C131" s="29" t="s">
        <v>188</v>
      </c>
      <c r="D131" s="29">
        <v>500</v>
      </c>
      <c r="E131" s="29" t="s">
        <v>16</v>
      </c>
      <c r="F131" s="30">
        <v>30</v>
      </c>
      <c r="G131" s="18">
        <v>150</v>
      </c>
      <c r="H131" s="19">
        <f>60*G131</f>
        <v>9000</v>
      </c>
    </row>
    <row r="132" spans="1:8" ht="26.25" customHeight="1">
      <c r="A132" s="32" t="s">
        <v>182</v>
      </c>
      <c r="B132" s="44" t="s">
        <v>183</v>
      </c>
      <c r="C132" s="29" t="s">
        <v>185</v>
      </c>
      <c r="D132" s="47">
        <v>600</v>
      </c>
      <c r="E132" s="29" t="s">
        <v>16</v>
      </c>
      <c r="F132" s="30">
        <v>24</v>
      </c>
      <c r="G132" s="34">
        <v>259</v>
      </c>
      <c r="H132" s="19">
        <f>40*G132</f>
        <v>10360</v>
      </c>
    </row>
    <row r="133" spans="1:8" ht="26.25" customHeight="1">
      <c r="A133" s="33"/>
      <c r="B133" s="45"/>
      <c r="C133" s="29" t="s">
        <v>186</v>
      </c>
      <c r="D133" s="48"/>
      <c r="E133" s="29" t="s">
        <v>16</v>
      </c>
      <c r="F133" s="30">
        <v>28.8</v>
      </c>
      <c r="G133" s="35"/>
      <c r="H133" s="19">
        <f>48*G132</f>
        <v>12432</v>
      </c>
    </row>
    <row r="134" spans="1:8" ht="15.75" customHeight="1">
      <c r="A134" s="36" t="s">
        <v>192</v>
      </c>
      <c r="B134" s="36"/>
      <c r="C134" s="36"/>
      <c r="D134" s="36"/>
      <c r="E134" s="36"/>
      <c r="F134" s="36"/>
      <c r="G134" s="36"/>
      <c r="H134" s="36"/>
    </row>
    <row r="135" spans="1:8" ht="18" customHeight="1">
      <c r="A135" s="39" t="s">
        <v>1</v>
      </c>
      <c r="B135" s="39" t="s">
        <v>84</v>
      </c>
      <c r="C135" s="39" t="s">
        <v>149</v>
      </c>
      <c r="D135" s="39" t="s">
        <v>150</v>
      </c>
      <c r="E135" s="39" t="s">
        <v>4</v>
      </c>
      <c r="F135" s="51" t="s">
        <v>103</v>
      </c>
      <c r="G135" s="51" t="s">
        <v>5</v>
      </c>
      <c r="H135" s="51"/>
    </row>
    <row r="136" spans="1:8" ht="18" customHeight="1">
      <c r="A136" s="40"/>
      <c r="B136" s="40"/>
      <c r="C136" s="40"/>
      <c r="D136" s="40"/>
      <c r="E136" s="40"/>
      <c r="F136" s="52"/>
      <c r="G136" s="41" t="s">
        <v>196</v>
      </c>
      <c r="H136" s="42"/>
    </row>
    <row r="137" spans="1:8" ht="25.5" customHeight="1">
      <c r="A137" s="10" t="s">
        <v>154</v>
      </c>
      <c r="B137" s="25" t="s">
        <v>158</v>
      </c>
      <c r="C137" s="29" t="s">
        <v>159</v>
      </c>
      <c r="D137" s="29">
        <v>1.5</v>
      </c>
      <c r="E137" s="29" t="s">
        <v>16</v>
      </c>
      <c r="F137" s="30">
        <v>3.2</v>
      </c>
      <c r="G137" s="37">
        <v>2690</v>
      </c>
      <c r="H137" s="38"/>
    </row>
    <row r="138" spans="1:8" ht="26.25" customHeight="1">
      <c r="A138" s="10" t="s">
        <v>155</v>
      </c>
      <c r="B138" s="44" t="s">
        <v>157</v>
      </c>
      <c r="C138" s="29" t="s">
        <v>151</v>
      </c>
      <c r="D138" s="29">
        <v>1.5</v>
      </c>
      <c r="E138" s="29" t="s">
        <v>16</v>
      </c>
      <c r="F138" s="30">
        <v>1.5</v>
      </c>
      <c r="G138" s="37">
        <v>1567</v>
      </c>
      <c r="H138" s="38"/>
    </row>
    <row r="139" spans="1:8" ht="26.25" customHeight="1">
      <c r="A139" s="10" t="s">
        <v>156</v>
      </c>
      <c r="B139" s="45"/>
      <c r="C139" s="29" t="s">
        <v>152</v>
      </c>
      <c r="D139" s="29">
        <v>1.5</v>
      </c>
      <c r="E139" s="29" t="s">
        <v>16</v>
      </c>
      <c r="F139" s="30">
        <v>2.25</v>
      </c>
      <c r="G139" s="37">
        <v>2300</v>
      </c>
      <c r="H139" s="38"/>
    </row>
    <row r="140" spans="1:8" ht="25.5" customHeight="1">
      <c r="A140" s="10" t="s">
        <v>190</v>
      </c>
      <c r="B140" s="25" t="s">
        <v>193</v>
      </c>
      <c r="C140" s="29" t="s">
        <v>195</v>
      </c>
      <c r="D140" s="29" t="s">
        <v>125</v>
      </c>
      <c r="E140" s="29" t="s">
        <v>82</v>
      </c>
      <c r="F140" s="30" t="s">
        <v>125</v>
      </c>
      <c r="G140" s="37">
        <v>97</v>
      </c>
      <c r="H140" s="38"/>
    </row>
    <row r="141" spans="1:8" ht="25.5" customHeight="1">
      <c r="A141" s="10" t="s">
        <v>191</v>
      </c>
      <c r="B141" s="25" t="s">
        <v>194</v>
      </c>
      <c r="C141" s="29" t="s">
        <v>125</v>
      </c>
      <c r="D141" s="29" t="s">
        <v>125</v>
      </c>
      <c r="E141" s="29" t="s">
        <v>18</v>
      </c>
      <c r="F141" s="30" t="s">
        <v>125</v>
      </c>
      <c r="G141" s="37">
        <v>21</v>
      </c>
      <c r="H141" s="38"/>
    </row>
    <row r="142" spans="1:8" ht="21" customHeight="1">
      <c r="A142" s="67" t="s">
        <v>29</v>
      </c>
      <c r="B142" s="67"/>
      <c r="C142" s="67"/>
      <c r="D142" s="67"/>
      <c r="E142" s="67"/>
      <c r="F142" s="67"/>
      <c r="G142" s="67"/>
      <c r="H142" s="67"/>
    </row>
    <row r="143" spans="1:8" ht="14.25" customHeight="1">
      <c r="A143" s="52" t="s">
        <v>1</v>
      </c>
      <c r="B143" s="52"/>
      <c r="C143" s="52" t="s">
        <v>30</v>
      </c>
      <c r="D143" s="52" t="s">
        <v>31</v>
      </c>
      <c r="E143" s="52" t="s">
        <v>32</v>
      </c>
      <c r="F143" s="51" t="s">
        <v>44</v>
      </c>
      <c r="G143" s="51" t="s">
        <v>5</v>
      </c>
      <c r="H143" s="51"/>
    </row>
    <row r="144" spans="1:8" ht="18" customHeight="1">
      <c r="A144" s="52"/>
      <c r="B144" s="52"/>
      <c r="C144" s="52"/>
      <c r="D144" s="52"/>
      <c r="E144" s="52"/>
      <c r="F144" s="52"/>
      <c r="G144" s="12" t="s">
        <v>76</v>
      </c>
      <c r="H144" s="12" t="s">
        <v>33</v>
      </c>
    </row>
    <row r="145" spans="1:8" ht="18.75" customHeight="1">
      <c r="A145" s="90" t="s">
        <v>52</v>
      </c>
      <c r="B145" s="91"/>
      <c r="C145" s="15">
        <v>9</v>
      </c>
      <c r="D145" s="16">
        <v>2500</v>
      </c>
      <c r="E145" s="16">
        <v>1250</v>
      </c>
      <c r="F145" s="17">
        <f>D145*E145/1000000</f>
        <v>3.125</v>
      </c>
      <c r="G145" s="18">
        <v>208</v>
      </c>
      <c r="H145" s="19">
        <f>F145*G145</f>
        <v>650</v>
      </c>
    </row>
    <row r="146" spans="1:8" ht="18.75" customHeight="1">
      <c r="A146" s="92"/>
      <c r="B146" s="93"/>
      <c r="C146" s="15">
        <v>12</v>
      </c>
      <c r="D146" s="16">
        <v>2500</v>
      </c>
      <c r="E146" s="16">
        <v>1250</v>
      </c>
      <c r="F146" s="17">
        <f>D146*E146/1000000</f>
        <v>3.125</v>
      </c>
      <c r="G146" s="18">
        <v>259</v>
      </c>
      <c r="H146" s="19">
        <f>F146*G146</f>
        <v>809.375</v>
      </c>
    </row>
    <row r="147" spans="1:8" ht="18.75" customHeight="1">
      <c r="A147" s="94"/>
      <c r="B147" s="95"/>
      <c r="C147" s="16">
        <v>15</v>
      </c>
      <c r="D147" s="16">
        <v>2500</v>
      </c>
      <c r="E147" s="16">
        <v>1250</v>
      </c>
      <c r="F147" s="17">
        <f>D147*E147/1000000</f>
        <v>3.125</v>
      </c>
      <c r="G147" s="18">
        <v>479</v>
      </c>
      <c r="H147" s="20">
        <f>F147*G147</f>
        <v>1496.875</v>
      </c>
    </row>
    <row r="148" spans="1:8" ht="15.75" customHeight="1">
      <c r="A148" s="61" t="s">
        <v>34</v>
      </c>
      <c r="B148" s="62"/>
      <c r="C148" s="62"/>
      <c r="D148" s="62"/>
      <c r="E148" s="62"/>
      <c r="F148" s="62"/>
      <c r="G148" s="62"/>
      <c r="H148" s="63"/>
    </row>
    <row r="149" spans="1:8" ht="18.75" customHeight="1">
      <c r="A149" s="64" t="s">
        <v>35</v>
      </c>
      <c r="B149" s="65"/>
      <c r="C149" s="65"/>
      <c r="D149" s="65"/>
      <c r="E149" s="65"/>
      <c r="F149" s="65"/>
      <c r="G149" s="65"/>
      <c r="H149" s="66"/>
    </row>
    <row r="150" spans="1:19" s="6" customFormat="1" ht="105.75" customHeight="1">
      <c r="A150" s="60" t="s">
        <v>77</v>
      </c>
      <c r="B150" s="60"/>
      <c r="C150" s="60"/>
      <c r="D150" s="60"/>
      <c r="E150" s="60"/>
      <c r="F150" s="60"/>
      <c r="G150" s="60"/>
      <c r="H150" s="60"/>
      <c r="I150" s="4"/>
      <c r="J150" s="4"/>
      <c r="K150" s="4"/>
      <c r="L150" s="5"/>
      <c r="M150" s="5"/>
      <c r="N150" s="5"/>
      <c r="O150" s="5"/>
      <c r="P150" s="5"/>
      <c r="Q150" s="5"/>
      <c r="R150" s="5"/>
      <c r="S150" s="5"/>
    </row>
    <row r="151" spans="1:8" ht="12.75">
      <c r="A151" s="21"/>
      <c r="B151" s="21"/>
      <c r="C151" s="21"/>
      <c r="D151" s="21"/>
      <c r="E151" s="21"/>
      <c r="F151" s="21"/>
      <c r="G151" s="21"/>
      <c r="H151" s="21"/>
    </row>
    <row r="152" spans="1:8" ht="12.75">
      <c r="A152" s="21"/>
      <c r="B152" s="21"/>
      <c r="C152" s="21"/>
      <c r="D152" s="21"/>
      <c r="E152" s="21"/>
      <c r="F152" s="21"/>
      <c r="G152" s="21"/>
      <c r="H152" s="21"/>
    </row>
    <row r="153" spans="1:8" ht="12.75">
      <c r="A153" s="21"/>
      <c r="B153" s="21"/>
      <c r="C153" s="21"/>
      <c r="D153" s="21"/>
      <c r="E153" s="21"/>
      <c r="F153" s="21"/>
      <c r="G153" s="21"/>
      <c r="H153" s="21"/>
    </row>
    <row r="154" spans="1:8" ht="12.75">
      <c r="A154" s="21"/>
      <c r="B154" s="21"/>
      <c r="C154" s="21"/>
      <c r="D154" s="21"/>
      <c r="E154" s="21"/>
      <c r="F154" s="21"/>
      <c r="G154" s="21"/>
      <c r="H154" s="21"/>
    </row>
    <row r="155" spans="1:8" ht="12.75">
      <c r="A155" s="21"/>
      <c r="B155" s="21"/>
      <c r="C155" s="21"/>
      <c r="D155" s="21"/>
      <c r="E155" s="21"/>
      <c r="F155" s="21"/>
      <c r="G155" s="21"/>
      <c r="H155" s="21"/>
    </row>
    <row r="156" spans="1:8" ht="12.75">
      <c r="A156" s="21"/>
      <c r="B156" s="21"/>
      <c r="C156" s="21"/>
      <c r="D156" s="21"/>
      <c r="E156" s="21"/>
      <c r="F156" s="21"/>
      <c r="G156" s="21"/>
      <c r="H156" s="21"/>
    </row>
    <row r="157" spans="1:8" ht="12.75">
      <c r="A157" s="21"/>
      <c r="B157" s="21"/>
      <c r="C157" s="21"/>
      <c r="D157" s="21"/>
      <c r="E157" s="21"/>
      <c r="F157" s="21"/>
      <c r="G157" s="21"/>
      <c r="H157" s="21"/>
    </row>
    <row r="158" spans="1:8" ht="12.75">
      <c r="A158" s="21"/>
      <c r="B158" s="21"/>
      <c r="C158" s="21"/>
      <c r="D158" s="21"/>
      <c r="E158" s="21"/>
      <c r="F158" s="21"/>
      <c r="G158" s="21"/>
      <c r="H158" s="21"/>
    </row>
    <row r="159" spans="1:8" ht="12.75">
      <c r="A159" s="21"/>
      <c r="B159" s="21"/>
      <c r="C159" s="21"/>
      <c r="D159" s="21"/>
      <c r="E159" s="21"/>
      <c r="F159" s="21"/>
      <c r="G159" s="21"/>
      <c r="H159" s="21"/>
    </row>
    <row r="160" spans="1:8" ht="12.75">
      <c r="A160" s="21"/>
      <c r="B160" s="21"/>
      <c r="C160" s="21"/>
      <c r="D160" s="21"/>
      <c r="E160" s="21"/>
      <c r="F160" s="21"/>
      <c r="G160" s="21"/>
      <c r="H160" s="21"/>
    </row>
    <row r="161" spans="1:8" ht="12.75">
      <c r="A161" s="21"/>
      <c r="B161" s="21"/>
      <c r="C161" s="21"/>
      <c r="D161" s="21"/>
      <c r="E161" s="21"/>
      <c r="F161" s="21"/>
      <c r="G161" s="21"/>
      <c r="H161" s="21"/>
    </row>
    <row r="162" spans="1:8" ht="12.75">
      <c r="A162" s="21"/>
      <c r="B162" s="21"/>
      <c r="C162" s="21"/>
      <c r="D162" s="21"/>
      <c r="E162" s="21"/>
      <c r="F162" s="21"/>
      <c r="G162" s="21"/>
      <c r="H162" s="21"/>
    </row>
    <row r="163" spans="1:8" ht="12.75">
      <c r="A163" s="21"/>
      <c r="B163" s="21"/>
      <c r="C163" s="21"/>
      <c r="D163" s="21"/>
      <c r="E163" s="21"/>
      <c r="F163" s="21"/>
      <c r="G163" s="21"/>
      <c r="H163" s="21"/>
    </row>
    <row r="164" spans="1:8" ht="12.75">
      <c r="A164" s="21"/>
      <c r="B164" s="21"/>
      <c r="C164" s="21"/>
      <c r="D164" s="21"/>
      <c r="E164" s="21"/>
      <c r="F164" s="21"/>
      <c r="G164" s="21"/>
      <c r="H164" s="21"/>
    </row>
    <row r="165" spans="1:8" ht="12.75">
      <c r="A165" s="21"/>
      <c r="B165" s="21"/>
      <c r="C165" s="21"/>
      <c r="D165" s="21"/>
      <c r="E165" s="21"/>
      <c r="F165" s="21"/>
      <c r="G165" s="21"/>
      <c r="H165" s="21"/>
    </row>
    <row r="166" spans="1:8" ht="12.75">
      <c r="A166" s="21"/>
      <c r="B166" s="21"/>
      <c r="C166" s="21"/>
      <c r="D166" s="21"/>
      <c r="E166" s="21"/>
      <c r="F166" s="21"/>
      <c r="G166" s="21"/>
      <c r="H166" s="21"/>
    </row>
    <row r="167" spans="1:8" ht="12.75">
      <c r="A167" s="21"/>
      <c r="B167" s="21"/>
      <c r="C167" s="21"/>
      <c r="D167" s="21"/>
      <c r="E167" s="21"/>
      <c r="F167" s="21"/>
      <c r="G167" s="21"/>
      <c r="H167" s="21"/>
    </row>
    <row r="168" spans="1:8" ht="12.75">
      <c r="A168" s="21"/>
      <c r="B168" s="21"/>
      <c r="C168" s="21"/>
      <c r="D168" s="21"/>
      <c r="E168" s="21"/>
      <c r="F168" s="21"/>
      <c r="G168" s="21"/>
      <c r="H168" s="21"/>
    </row>
    <row r="169" spans="1:8" ht="12.75">
      <c r="A169" s="21"/>
      <c r="B169" s="21"/>
      <c r="C169" s="21"/>
      <c r="D169" s="21"/>
      <c r="E169" s="21"/>
      <c r="F169" s="21"/>
      <c r="G169" s="21"/>
      <c r="H169" s="21"/>
    </row>
    <row r="170" spans="1:8" ht="12.75">
      <c r="A170" s="22"/>
      <c r="B170" s="22"/>
      <c r="C170" s="23"/>
      <c r="D170" s="23"/>
      <c r="E170" s="23"/>
      <c r="F170" s="23"/>
      <c r="G170" s="24"/>
      <c r="H170" s="21"/>
    </row>
    <row r="171" spans="1:8" ht="30" customHeight="1">
      <c r="A171" s="22"/>
      <c r="B171" s="22"/>
      <c r="C171" s="23"/>
      <c r="D171" s="23"/>
      <c r="E171" s="23"/>
      <c r="F171" s="23"/>
      <c r="G171" s="24"/>
      <c r="H171" s="21"/>
    </row>
    <row r="172" spans="1:8" ht="20.25" customHeight="1">
      <c r="A172" s="22"/>
      <c r="B172" s="22"/>
      <c r="C172" s="23"/>
      <c r="D172" s="23"/>
      <c r="E172" s="23"/>
      <c r="F172" s="23"/>
      <c r="G172" s="24"/>
      <c r="H172" s="21"/>
    </row>
    <row r="173" spans="1:8" ht="18.75" customHeight="1">
      <c r="A173" s="22"/>
      <c r="B173" s="22"/>
      <c r="C173" s="23"/>
      <c r="D173" s="23"/>
      <c r="E173" s="23"/>
      <c r="F173" s="23"/>
      <c r="G173" s="24"/>
      <c r="H173" s="21"/>
    </row>
    <row r="174" spans="1:8" ht="16.5" customHeight="1">
      <c r="A174" s="21"/>
      <c r="B174" s="21"/>
      <c r="C174" s="21"/>
      <c r="D174" s="21"/>
      <c r="E174" s="21"/>
      <c r="F174" s="21"/>
      <c r="G174" s="21"/>
      <c r="H174" s="21"/>
    </row>
    <row r="175" spans="1:8" ht="12.75">
      <c r="A175" s="21"/>
      <c r="B175" s="21"/>
      <c r="C175" s="21"/>
      <c r="D175" s="21"/>
      <c r="E175" s="21"/>
      <c r="F175" s="21"/>
      <c r="G175" s="21"/>
      <c r="H175" s="21"/>
    </row>
    <row r="176" spans="1:8" ht="12.75">
      <c r="A176" s="21"/>
      <c r="B176" s="21"/>
      <c r="C176" s="21"/>
      <c r="D176" s="21"/>
      <c r="E176" s="21"/>
      <c r="F176" s="21"/>
      <c r="G176" s="21"/>
      <c r="H176" s="21"/>
    </row>
    <row r="177" spans="1:8" ht="12.75">
      <c r="A177" s="21"/>
      <c r="B177" s="21"/>
      <c r="C177" s="21"/>
      <c r="D177" s="21"/>
      <c r="E177" s="21"/>
      <c r="F177" s="21"/>
      <c r="G177" s="21"/>
      <c r="H177" s="21"/>
    </row>
    <row r="178" spans="1:8" ht="12.75">
      <c r="A178" s="21"/>
      <c r="B178" s="21"/>
      <c r="C178" s="21"/>
      <c r="D178" s="21"/>
      <c r="E178" s="21"/>
      <c r="F178" s="21"/>
      <c r="G178" s="21"/>
      <c r="H178" s="21"/>
    </row>
    <row r="179" spans="1:8" ht="12.75">
      <c r="A179" s="21"/>
      <c r="B179" s="21"/>
      <c r="C179" s="21"/>
      <c r="D179" s="21"/>
      <c r="E179" s="21"/>
      <c r="F179" s="21"/>
      <c r="G179" s="21"/>
      <c r="H179" s="21"/>
    </row>
    <row r="180" spans="1:8" ht="12.75">
      <c r="A180" s="21"/>
      <c r="B180" s="21"/>
      <c r="C180" s="21"/>
      <c r="D180" s="21"/>
      <c r="E180" s="21"/>
      <c r="F180" s="21"/>
      <c r="G180" s="21"/>
      <c r="H180" s="21"/>
    </row>
    <row r="181" spans="1:8" ht="12.75">
      <c r="A181" s="21"/>
      <c r="B181" s="21"/>
      <c r="C181" s="21"/>
      <c r="D181" s="21"/>
      <c r="E181" s="21"/>
      <c r="F181" s="21"/>
      <c r="G181" s="21"/>
      <c r="H181" s="21"/>
    </row>
    <row r="182" spans="1:8" ht="12.75">
      <c r="A182" s="21"/>
      <c r="B182" s="21"/>
      <c r="C182" s="21"/>
      <c r="D182" s="21"/>
      <c r="E182" s="21"/>
      <c r="F182" s="21"/>
      <c r="G182" s="21"/>
      <c r="H182" s="21"/>
    </row>
    <row r="183" spans="1:8" ht="12.75">
      <c r="A183" s="21"/>
      <c r="B183" s="21"/>
      <c r="C183" s="21"/>
      <c r="D183" s="21"/>
      <c r="E183" s="21"/>
      <c r="F183" s="21"/>
      <c r="G183" s="21"/>
      <c r="H183" s="21"/>
    </row>
    <row r="184" spans="1:8" ht="12.75">
      <c r="A184" s="21"/>
      <c r="B184" s="21"/>
      <c r="C184" s="21"/>
      <c r="D184" s="21"/>
      <c r="E184" s="21"/>
      <c r="F184" s="21"/>
      <c r="G184" s="21"/>
      <c r="H184" s="21"/>
    </row>
    <row r="185" spans="1:8" ht="12.75">
      <c r="A185" s="21"/>
      <c r="B185" s="21"/>
      <c r="C185" s="21"/>
      <c r="D185" s="21"/>
      <c r="E185" s="21"/>
      <c r="F185" s="21"/>
      <c r="G185" s="21"/>
      <c r="H185" s="21"/>
    </row>
    <row r="186" spans="1:8" ht="12.75">
      <c r="A186" s="21"/>
      <c r="B186" s="21"/>
      <c r="C186" s="21"/>
      <c r="D186" s="21"/>
      <c r="E186" s="21"/>
      <c r="F186" s="21"/>
      <c r="G186" s="21"/>
      <c r="H186" s="21"/>
    </row>
    <row r="187" spans="1:8" ht="12.75">
      <c r="A187" s="21"/>
      <c r="B187" s="21"/>
      <c r="C187" s="21"/>
      <c r="D187" s="21"/>
      <c r="E187" s="21"/>
      <c r="F187" s="21"/>
      <c r="G187" s="21"/>
      <c r="H187" s="21"/>
    </row>
    <row r="188" spans="1:8" ht="12.75">
      <c r="A188" s="21"/>
      <c r="B188" s="21"/>
      <c r="C188" s="21"/>
      <c r="D188" s="21"/>
      <c r="E188" s="21"/>
      <c r="F188" s="21"/>
      <c r="G188" s="21"/>
      <c r="H188" s="21"/>
    </row>
    <row r="189" spans="1:8" ht="12.75">
      <c r="A189" s="21"/>
      <c r="B189" s="21"/>
      <c r="C189" s="21"/>
      <c r="D189" s="21"/>
      <c r="E189" s="21"/>
      <c r="F189" s="21"/>
      <c r="G189" s="21"/>
      <c r="H189" s="21"/>
    </row>
    <row r="190" spans="1:8" ht="12.75">
      <c r="A190" s="21"/>
      <c r="B190" s="21"/>
      <c r="C190" s="21"/>
      <c r="D190" s="21"/>
      <c r="E190" s="21"/>
      <c r="F190" s="21"/>
      <c r="G190" s="21"/>
      <c r="H190" s="21"/>
    </row>
    <row r="191" spans="1:8" ht="12.75">
      <c r="A191" s="21"/>
      <c r="B191" s="21"/>
      <c r="C191" s="21"/>
      <c r="D191" s="21"/>
      <c r="E191" s="21"/>
      <c r="F191" s="21"/>
      <c r="G191" s="21"/>
      <c r="H191" s="21"/>
    </row>
    <row r="192" spans="1:8" ht="12.75">
      <c r="A192" s="21"/>
      <c r="B192" s="21"/>
      <c r="C192" s="21"/>
      <c r="D192" s="21"/>
      <c r="E192" s="21"/>
      <c r="F192" s="21"/>
      <c r="G192" s="21"/>
      <c r="H192" s="21"/>
    </row>
    <row r="193" spans="1:8" ht="12.75">
      <c r="A193" s="21"/>
      <c r="B193" s="21"/>
      <c r="C193" s="21"/>
      <c r="D193" s="21"/>
      <c r="E193" s="21"/>
      <c r="F193" s="21"/>
      <c r="G193" s="21"/>
      <c r="H193" s="21"/>
    </row>
    <row r="194" spans="1:8" ht="12.75">
      <c r="A194" s="21"/>
      <c r="B194" s="21"/>
      <c r="C194" s="21"/>
      <c r="D194" s="21"/>
      <c r="E194" s="21"/>
      <c r="F194" s="21"/>
      <c r="G194" s="21"/>
      <c r="H194" s="21"/>
    </row>
    <row r="195" spans="1:8" ht="12.75">
      <c r="A195" s="21"/>
      <c r="B195" s="21"/>
      <c r="C195" s="21"/>
      <c r="D195" s="21"/>
      <c r="E195" s="21"/>
      <c r="F195" s="21"/>
      <c r="G195" s="21"/>
      <c r="H195" s="21"/>
    </row>
    <row r="196" spans="1:8" ht="12.75">
      <c r="A196" s="21"/>
      <c r="B196" s="21"/>
      <c r="C196" s="21"/>
      <c r="D196" s="21"/>
      <c r="E196" s="21"/>
      <c r="F196" s="21"/>
      <c r="G196" s="21"/>
      <c r="H196" s="21"/>
    </row>
    <row r="214" spans="1:8" ht="12.75">
      <c r="A214" s="1"/>
      <c r="B214" s="2"/>
      <c r="C214" s="2"/>
      <c r="D214" s="2"/>
      <c r="E214" s="2"/>
      <c r="F214" s="2"/>
      <c r="G214" s="2"/>
      <c r="H214" s="3"/>
    </row>
    <row r="215" ht="7.5" customHeight="1">
      <c r="I215" s="3"/>
    </row>
  </sheetData>
  <sheetProtection selectLockedCells="1" selectUnlockedCells="1"/>
  <mergeCells count="227">
    <mergeCell ref="C35:D35"/>
    <mergeCell ref="F35:H35"/>
    <mergeCell ref="F27:H27"/>
    <mergeCell ref="C28:D28"/>
    <mergeCell ref="F28:H28"/>
    <mergeCell ref="C33:D33"/>
    <mergeCell ref="F33:H33"/>
    <mergeCell ref="C34:D34"/>
    <mergeCell ref="F34:H34"/>
    <mergeCell ref="F22:H22"/>
    <mergeCell ref="A25:A26"/>
    <mergeCell ref="B25:B26"/>
    <mergeCell ref="C25:D25"/>
    <mergeCell ref="E25:E26"/>
    <mergeCell ref="F25:H25"/>
    <mergeCell ref="C26:D26"/>
    <mergeCell ref="F26:H26"/>
    <mergeCell ref="G120:H120"/>
    <mergeCell ref="G121:H121"/>
    <mergeCell ref="B118:B121"/>
    <mergeCell ref="B114:B116"/>
    <mergeCell ref="G114:H114"/>
    <mergeCell ref="G115:H115"/>
    <mergeCell ref="G116:H116"/>
    <mergeCell ref="G117:H117"/>
    <mergeCell ref="G118:H118"/>
    <mergeCell ref="G119:H119"/>
    <mergeCell ref="B109:B110"/>
    <mergeCell ref="A111:H111"/>
    <mergeCell ref="B112:B113"/>
    <mergeCell ref="C112:C113"/>
    <mergeCell ref="D112:D113"/>
    <mergeCell ref="E112:E113"/>
    <mergeCell ref="F112:F113"/>
    <mergeCell ref="G112:H112"/>
    <mergeCell ref="G113:H113"/>
    <mergeCell ref="A112:A113"/>
    <mergeCell ref="G105:H105"/>
    <mergeCell ref="G106:H106"/>
    <mergeCell ref="G107:H107"/>
    <mergeCell ref="G108:H108"/>
    <mergeCell ref="G109:H109"/>
    <mergeCell ref="G110:H110"/>
    <mergeCell ref="B99:B101"/>
    <mergeCell ref="B102:B104"/>
    <mergeCell ref="B105:B107"/>
    <mergeCell ref="G98:H98"/>
    <mergeCell ref="G99:H99"/>
    <mergeCell ref="G100:H100"/>
    <mergeCell ref="G101:H101"/>
    <mergeCell ref="G102:H102"/>
    <mergeCell ref="G103:H103"/>
    <mergeCell ref="G104:H104"/>
    <mergeCell ref="A96:H96"/>
    <mergeCell ref="A97:A98"/>
    <mergeCell ref="B97:B98"/>
    <mergeCell ref="C97:C98"/>
    <mergeCell ref="D97:D98"/>
    <mergeCell ref="E97:E98"/>
    <mergeCell ref="F97:F98"/>
    <mergeCell ref="G97:H97"/>
    <mergeCell ref="G95:H95"/>
    <mergeCell ref="A90:A91"/>
    <mergeCell ref="B90:B91"/>
    <mergeCell ref="C90:C91"/>
    <mergeCell ref="D90:D91"/>
    <mergeCell ref="E90:E91"/>
    <mergeCell ref="G90:H90"/>
    <mergeCell ref="G94:H94"/>
    <mergeCell ref="F90:F91"/>
    <mergeCell ref="A72:H72"/>
    <mergeCell ref="A79:A80"/>
    <mergeCell ref="F79:F80"/>
    <mergeCell ref="A46:H46"/>
    <mergeCell ref="F47:H47"/>
    <mergeCell ref="A145:B147"/>
    <mergeCell ref="A31:H31"/>
    <mergeCell ref="C36:D36"/>
    <mergeCell ref="F36:H36"/>
    <mergeCell ref="A44:H44"/>
    <mergeCell ref="A42:H42"/>
    <mergeCell ref="C43:D43"/>
    <mergeCell ref="C45:D45"/>
    <mergeCell ref="F45:H45"/>
    <mergeCell ref="F41:H41"/>
    <mergeCell ref="A15:H15"/>
    <mergeCell ref="A16:H16"/>
    <mergeCell ref="F43:H43"/>
    <mergeCell ref="C40:D40"/>
    <mergeCell ref="F40:H40"/>
    <mergeCell ref="C41:D41"/>
    <mergeCell ref="C39:D39"/>
    <mergeCell ref="F39:H39"/>
    <mergeCell ref="C21:D21"/>
    <mergeCell ref="C22:D22"/>
    <mergeCell ref="C20:D20"/>
    <mergeCell ref="F20:H20"/>
    <mergeCell ref="C32:D32"/>
    <mergeCell ref="C24:D24"/>
    <mergeCell ref="F21:H21"/>
    <mergeCell ref="A19:H19"/>
    <mergeCell ref="A29:A30"/>
    <mergeCell ref="B29:B30"/>
    <mergeCell ref="C29:D29"/>
    <mergeCell ref="E29:E30"/>
    <mergeCell ref="A1:H7"/>
    <mergeCell ref="A8:H8"/>
    <mergeCell ref="A9:H9"/>
    <mergeCell ref="A10:H10"/>
    <mergeCell ref="A18:H18"/>
    <mergeCell ref="A17:D17"/>
    <mergeCell ref="A11:H11"/>
    <mergeCell ref="A12:H12"/>
    <mergeCell ref="A13:H13"/>
    <mergeCell ref="A14:H14"/>
    <mergeCell ref="C30:D30"/>
    <mergeCell ref="A23:A24"/>
    <mergeCell ref="B23:B24"/>
    <mergeCell ref="C23:D23"/>
    <mergeCell ref="E23:E24"/>
    <mergeCell ref="A27:A28"/>
    <mergeCell ref="B27:B28"/>
    <mergeCell ref="C27:D27"/>
    <mergeCell ref="E27:E28"/>
    <mergeCell ref="C38:D38"/>
    <mergeCell ref="F38:H38"/>
    <mergeCell ref="A37:H37"/>
    <mergeCell ref="D60:D61"/>
    <mergeCell ref="E60:E61"/>
    <mergeCell ref="F51:H51"/>
    <mergeCell ref="F60:F61"/>
    <mergeCell ref="F56:H56"/>
    <mergeCell ref="F57:H57"/>
    <mergeCell ref="B60:B61"/>
    <mergeCell ref="A60:A61"/>
    <mergeCell ref="G79:H79"/>
    <mergeCell ref="A73:A74"/>
    <mergeCell ref="F84:F85"/>
    <mergeCell ref="G84:H84"/>
    <mergeCell ref="D79:D80"/>
    <mergeCell ref="A84:A85"/>
    <mergeCell ref="B84:B85"/>
    <mergeCell ref="C84:C85"/>
    <mergeCell ref="D84:D85"/>
    <mergeCell ref="C60:C61"/>
    <mergeCell ref="A83:H83"/>
    <mergeCell ref="B75:B77"/>
    <mergeCell ref="F58:H58"/>
    <mergeCell ref="F52:H52"/>
    <mergeCell ref="F53:H53"/>
    <mergeCell ref="F54:H54"/>
    <mergeCell ref="E79:E80"/>
    <mergeCell ref="A59:H59"/>
    <mergeCell ref="G60:H60"/>
    <mergeCell ref="B73:B74"/>
    <mergeCell ref="C73:C74"/>
    <mergeCell ref="D73:D74"/>
    <mergeCell ref="F48:H48"/>
    <mergeCell ref="F49:H49"/>
    <mergeCell ref="F50:H50"/>
    <mergeCell ref="B70:B71"/>
    <mergeCell ref="G73:H73"/>
    <mergeCell ref="B64:B65"/>
    <mergeCell ref="B68:B69"/>
    <mergeCell ref="B79:B80"/>
    <mergeCell ref="C79:C80"/>
    <mergeCell ref="A122:H122"/>
    <mergeCell ref="B81:B82"/>
    <mergeCell ref="A89:H89"/>
    <mergeCell ref="B86:B88"/>
    <mergeCell ref="E84:E85"/>
    <mergeCell ref="B92:B93"/>
    <mergeCell ref="G91:H91"/>
    <mergeCell ref="G92:H92"/>
    <mergeCell ref="G143:H143"/>
    <mergeCell ref="A150:H150"/>
    <mergeCell ref="A148:H148"/>
    <mergeCell ref="A149:H149"/>
    <mergeCell ref="A142:H142"/>
    <mergeCell ref="A143:B144"/>
    <mergeCell ref="C143:C144"/>
    <mergeCell ref="D143:D144"/>
    <mergeCell ref="E143:E144"/>
    <mergeCell ref="F143:F144"/>
    <mergeCell ref="F23:H23"/>
    <mergeCell ref="F24:H24"/>
    <mergeCell ref="F29:H29"/>
    <mergeCell ref="F30:H30"/>
    <mergeCell ref="A123:A124"/>
    <mergeCell ref="B123:B124"/>
    <mergeCell ref="C123:C124"/>
    <mergeCell ref="D123:D124"/>
    <mergeCell ref="E123:E124"/>
    <mergeCell ref="E73:E74"/>
    <mergeCell ref="G141:H141"/>
    <mergeCell ref="G140:H140"/>
    <mergeCell ref="E135:E136"/>
    <mergeCell ref="F135:F136"/>
    <mergeCell ref="G135:H135"/>
    <mergeCell ref="F32:H32"/>
    <mergeCell ref="F73:F74"/>
    <mergeCell ref="G93:H93"/>
    <mergeCell ref="F55:H55"/>
    <mergeCell ref="A78:H78"/>
    <mergeCell ref="G125:G126"/>
    <mergeCell ref="G127:G129"/>
    <mergeCell ref="F123:F124"/>
    <mergeCell ref="G123:H123"/>
    <mergeCell ref="B138:B139"/>
    <mergeCell ref="G138:H138"/>
    <mergeCell ref="G139:H139"/>
    <mergeCell ref="A132:A133"/>
    <mergeCell ref="B132:B133"/>
    <mergeCell ref="B125:B131"/>
    <mergeCell ref="D125:D126"/>
    <mergeCell ref="D127:D129"/>
    <mergeCell ref="D132:D133"/>
    <mergeCell ref="A125:A126"/>
    <mergeCell ref="G132:G133"/>
    <mergeCell ref="A134:H134"/>
    <mergeCell ref="G137:H137"/>
    <mergeCell ref="A135:A136"/>
    <mergeCell ref="B135:B136"/>
    <mergeCell ref="C135:C136"/>
    <mergeCell ref="D135:D136"/>
    <mergeCell ref="G136:H136"/>
    <mergeCell ref="A127:A129"/>
  </mergeCells>
  <printOptions horizontalCentered="1"/>
  <pageMargins left="0.1968503937007874" right="0.1968503937007874" top="0.35433070866141736" bottom="0.15748031496062992" header="0.5118110236220472" footer="0.5118110236220472"/>
  <pageSetup fitToHeight="2" horizontalDpi="1200" verticalDpi="1200" orientation="portrait" paperSize="9" scale="45" r:id="rId2"/>
  <rowBreaks count="1" manualBreakCount="1">
    <brk id="7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Майоров</cp:lastModifiedBy>
  <cp:lastPrinted>2020-03-31T09:28:28Z</cp:lastPrinted>
  <dcterms:created xsi:type="dcterms:W3CDTF">2014-02-11T13:17:05Z</dcterms:created>
  <dcterms:modified xsi:type="dcterms:W3CDTF">2020-06-06T14:18:17Z</dcterms:modified>
  <cp:category/>
  <cp:version/>
  <cp:contentType/>
  <cp:contentStatus/>
</cp:coreProperties>
</file>